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rozdetskiy_ea\Desktop\2020_ЭГ\РНА 2020\Для публикаций на сайте\"/>
    </mc:Choice>
  </mc:AlternateContent>
  <bookViews>
    <workbookView xWindow="0" yWindow="60" windowWidth="23130" windowHeight="11865" tabRatio="605"/>
  </bookViews>
  <sheets>
    <sheet name="1. РНА - утв. на СД" sheetId="19" r:id="rId1"/>
  </sheets>
  <definedNames>
    <definedName name="_xlnm._FilterDatabase" localSheetId="0" hidden="1">'1. РНА - утв. на СД'!$A$16:$R$508</definedName>
    <definedName name="_xlnm.Print_Area" localSheetId="0">'1. РНА - утв. на СД'!$A$1:$O$1029</definedName>
  </definedNames>
  <calcPr calcId="162913"/>
</workbook>
</file>

<file path=xl/calcChain.xml><?xml version="1.0" encoding="utf-8"?>
<calcChain xmlns="http://schemas.openxmlformats.org/spreadsheetml/2006/main">
  <c r="H15" i="19" l="1"/>
  <c r="H107" i="19" l="1"/>
  <c r="H81" i="19" l="1"/>
  <c r="H598" i="19" l="1"/>
  <c r="H589" i="19"/>
  <c r="H529" i="19"/>
  <c r="H525" i="19"/>
  <c r="H513" i="19"/>
  <c r="H708" i="19"/>
  <c r="H711" i="19"/>
  <c r="H715" i="19"/>
  <c r="H931" i="19"/>
  <c r="H992" i="19"/>
  <c r="H998" i="19"/>
  <c r="H482" i="19"/>
  <c r="H703" i="19"/>
  <c r="H678" i="19"/>
  <c r="H666" i="19"/>
  <c r="H628" i="19"/>
  <c r="H623" i="19"/>
  <c r="H502" i="19"/>
  <c r="H500" i="19" s="1"/>
  <c r="H479" i="19"/>
  <c r="H470" i="19"/>
  <c r="H456" i="19"/>
  <c r="H451" i="19"/>
  <c r="H430" i="19"/>
  <c r="H427" i="19"/>
  <c r="H424" i="19"/>
  <c r="H419" i="19"/>
  <c r="H346" i="19"/>
  <c r="H338" i="19"/>
  <c r="H327" i="19"/>
  <c r="H232" i="19"/>
  <c r="H224" i="19"/>
  <c r="H205" i="19"/>
  <c r="H185" i="19"/>
  <c r="H167" i="19"/>
  <c r="H129" i="19"/>
  <c r="H67" i="19"/>
  <c r="H61" i="19"/>
  <c r="H43" i="19"/>
  <c r="H39" i="19"/>
  <c r="H511" i="19" l="1"/>
  <c r="H122" i="19"/>
  <c r="H417" i="19"/>
  <c r="I37" i="19" l="1"/>
  <c r="H37" i="19"/>
  <c r="I35" i="19"/>
  <c r="H35" i="19"/>
  <c r="H33" i="19" l="1"/>
  <c r="H13" i="19" s="1"/>
  <c r="I185" i="19"/>
  <c r="I167" i="19"/>
  <c r="I129" i="19"/>
  <c r="H1029" i="19" l="1"/>
  <c r="H6" i="19" l="1"/>
</calcChain>
</file>

<file path=xl/sharedStrings.xml><?xml version="1.0" encoding="utf-8"?>
<sst xmlns="http://schemas.openxmlformats.org/spreadsheetml/2006/main" count="11360" uniqueCount="3887">
  <si>
    <t>Продажа</t>
  </si>
  <si>
    <t>3.1.</t>
  </si>
  <si>
    <t>№</t>
  </si>
  <si>
    <t>Аренда</t>
  </si>
  <si>
    <t>Самостоятельное использование</t>
  </si>
  <si>
    <t>Наименование непрофильного актива</t>
  </si>
  <si>
    <t xml:space="preserve">Вид права на непрофильный актив, размер доли участия (для финансовых вложений) </t>
  </si>
  <si>
    <t>Инвентарный и/или кадастровый (условный) номер непрофильного актива</t>
  </si>
  <si>
    <t>Строка бухгалтерского баланса, на которой учитывается непрофильный актив</t>
  </si>
  <si>
    <t>Вид деятельности, к которому относится непрофильный актив</t>
  </si>
  <si>
    <t>Адрес (местоположение) непрофильного актива (для недвижимого имущества)</t>
  </si>
  <si>
    <t>Остаточная стоимость непрофильного актива по состоянию на последнюю отчетную дату, тыс. руб.</t>
  </si>
  <si>
    <t>Рыночная стоимость непрофильного актива без учета НДС (если определялась), тыс. руб.</t>
  </si>
  <si>
    <t>Наименование и реквизиты документа, удостоверяющего право на непрофильный актив</t>
  </si>
  <si>
    <t>Право на земельный участок под непрофильным активом с указанием реквизитов правоустанавливающих документов (для недвижимого имущества)</t>
  </si>
  <si>
    <t>Сведения (вкл., реквизиты документа) об правовых обременениях и ограничениях использования непрофильного актива</t>
  </si>
  <si>
    <t>Способ релизации/сохранения непрофильного актива</t>
  </si>
  <si>
    <t>Срок совершения действия с непрофильным активом (квартал, год)</t>
  </si>
  <si>
    <t>Обоснование целесообразности выбранного способа релизации/сохранения непрофильного актива и сроков его выполнения</t>
  </si>
  <si>
    <t>Раздел 1. Непрофильные активы, подлежащие отчуждению</t>
  </si>
  <si>
    <t>ИТОГО по Разделу 1:</t>
  </si>
  <si>
    <t xml:space="preserve">Финансовые вложения: </t>
  </si>
  <si>
    <t>ИТОГО:</t>
  </si>
  <si>
    <t>и.т.д.</t>
  </si>
  <si>
    <t>Недвижимое имущество:</t>
  </si>
  <si>
    <t>Движимое имущество:</t>
  </si>
  <si>
    <t>Иные внеоборотные активы:</t>
  </si>
  <si>
    <t xml:space="preserve">4.1. </t>
  </si>
  <si>
    <t>Раздел 2. Непрофильные активы, подлежащие сохранению</t>
  </si>
  <si>
    <t>ИТОГО по Разделу 2:</t>
  </si>
  <si>
    <t>1.</t>
  </si>
  <si>
    <t>Собственность</t>
  </si>
  <si>
    <t>Здание склада заказчика №1</t>
  </si>
  <si>
    <t>003049</t>
  </si>
  <si>
    <t>Республика Бурятия, Селенгинский район, Гусиноозерск, Промплощадка</t>
  </si>
  <si>
    <t>Свидетельство о государственной регистрации права 03-АА 243580 от 12.11.2012</t>
  </si>
  <si>
    <t>Здание склада заказчика №2</t>
  </si>
  <si>
    <t>003136</t>
  </si>
  <si>
    <t>Республика Бурятия, Селенгинский район, Гусиноозерск, Гусиноозерская ГРЭС</t>
  </si>
  <si>
    <t>Свидетельство о государственной регистрации права 03-АА 243571 от 12.11.2012</t>
  </si>
  <si>
    <t>Площадка открытого склада оборудования</t>
  </si>
  <si>
    <t>015141</t>
  </si>
  <si>
    <t>Республика Бурятия, Селенгинский район, Гусиноозерск</t>
  </si>
  <si>
    <t>Свидетельство о государственной регистрации права 03-АА 243588 от 12.11.2012</t>
  </si>
  <si>
    <t>-</t>
  </si>
  <si>
    <t xml:space="preserve">Квартира 1 комнатная </t>
  </si>
  <si>
    <t>005258</t>
  </si>
  <si>
    <t>Республика Бурятия, г.Гусиноозерск,  2 микрорайон, д. 4, кв. 35</t>
  </si>
  <si>
    <t>Свидетельство о государственной регистрации права 03-АА 215970 от 08.11.2012</t>
  </si>
  <si>
    <t>Сохранение</t>
  </si>
  <si>
    <t>Квартира 2-х комнатная</t>
  </si>
  <si>
    <t>005084</t>
  </si>
  <si>
    <t>Республика Бурятия, г.Гусиноозерск, ул.Ленина, д. 32, кв. 4</t>
  </si>
  <si>
    <t>Свидетельство о государственной регистрации права 03-АА 215968 от 08.11.2012</t>
  </si>
  <si>
    <t>Квартира 3-х комнатная</t>
  </si>
  <si>
    <t>005212</t>
  </si>
  <si>
    <t xml:space="preserve">Республика Бурятия, г.Гусиноозерск, 2 микрорайон, д. 11, кв.37 </t>
  </si>
  <si>
    <t>Свидетельство о государственной регистрации права 03-АА 215969 от 08.11.2012</t>
  </si>
  <si>
    <t>005292</t>
  </si>
  <si>
    <t>Республика Бурятия, г.Гусиноозерск, поселок Энергетиков, д. 30, кв.16</t>
  </si>
  <si>
    <t>Свидетельство о государственной регистрации права 03-АА 215973 от 08.11.2012</t>
  </si>
  <si>
    <t>Здание спортивного комплекса (нежилое здание)</t>
  </si>
  <si>
    <t>003085</t>
  </si>
  <si>
    <t>Республика Бурятия, г.Гусиноозерск, ул.Ленина, д.19</t>
  </si>
  <si>
    <t>Свидетельство о государственной регистрации права 03-АА 215967 от 08.11.2012</t>
  </si>
  <si>
    <t xml:space="preserve">Собственность (Свидетельство 03АА № 215971) </t>
  </si>
  <si>
    <t>Используется для проведения спортивных мероприятий филиала и г. Гусиноозерск.</t>
  </si>
  <si>
    <r>
      <t>Реестр непрофильных активов</t>
    </r>
    <r>
      <rPr>
        <b/>
        <i/>
        <sz val="14"/>
        <rFont val="Times New Roman"/>
        <family val="1"/>
        <charset val="204"/>
      </rPr>
      <t xml:space="preserve"> АО "Интер РАО - Электрогенерация"</t>
    </r>
  </si>
  <si>
    <t>Филиал "Гусиноозерская ГРЭС"</t>
  </si>
  <si>
    <t>Филиал "Верхнетагильская ГРЭС"</t>
  </si>
  <si>
    <t>Здание проходной РСЦ. литер В</t>
  </si>
  <si>
    <t>обл. Свердловская, г. Верхний Тагил, ул. Вокзальная, здание склада № 1а</t>
  </si>
  <si>
    <t>Свидетельство о государственной регистрации права 66 АЕ № 777418 от 03.12.2012</t>
  </si>
  <si>
    <t>Собственность (свидетельство о государственной регистрации права 66 АЕ № 777581 от 12.12.2012)</t>
  </si>
  <si>
    <t>Здание склада РСЦ, литер Б</t>
  </si>
  <si>
    <t>Свидетельство о государственной регистрации права 66 АЕ № 477434 от 04.12.2012</t>
  </si>
  <si>
    <t>Автодороги и площадки, литер IX, протяженность 666,60 пог.м.</t>
  </si>
  <si>
    <t>Российская Федерация, Свердловская обл., г. Верхний Тагил</t>
  </si>
  <si>
    <t>Свидетельство о государственной регистрации права 66 АЕ № 488853 от 24.12.2012</t>
  </si>
  <si>
    <t>аренда (договор аренды от 01.07.2016 № 31/Ю-2016)</t>
  </si>
  <si>
    <t xml:space="preserve"> - </t>
  </si>
  <si>
    <t>Здание нежилого назначения, литера А,А1,А2</t>
  </si>
  <si>
    <t>21101200002</t>
  </si>
  <si>
    <t>624162,Свердловская обл, г.Верхний Тагил, ул Ленина,83</t>
  </si>
  <si>
    <t>Свидетельство о государственной регистрации права 66 АЕ № 788845 от 24.12.2012</t>
  </si>
  <si>
    <t>аренда (договор аренды от 11.09.2015 № 69/Ю-2015)</t>
  </si>
  <si>
    <t>Пристрой к санаторию профилакторию, литера А3</t>
  </si>
  <si>
    <t>Свидетельство о государственной регистрации права 66 АЕ № 477438 от 04.12.2012</t>
  </si>
  <si>
    <t>прочая</t>
  </si>
  <si>
    <t>Филиал "Ириклинская ГРЭС"</t>
  </si>
  <si>
    <t>Оренбургская обл, 
Новоорский р-н, пос. Энергетик,
ул. Промышленная,2</t>
  </si>
  <si>
    <t>Ликвидация</t>
  </si>
  <si>
    <t>2 комнатная квартира</t>
  </si>
  <si>
    <t>Здание мастерской малой механизации на территории автотранспортного хозяйства</t>
  </si>
  <si>
    <t>611000088000
56:18:0901001:391</t>
  </si>
  <si>
    <t xml:space="preserve">Оренбургская обл, 
Новоорский р-н, пос. Энергетик,
ул. Промышленная, 2 </t>
  </si>
  <si>
    <t>Свидетельство о государственной регистрации права собственности от 19.11.2014 56-АВ 512616</t>
  </si>
  <si>
    <t>Здание столярной мастерской</t>
  </si>
  <si>
    <t>Установка для освидетельствования баллонов типа ИПК-10</t>
  </si>
  <si>
    <t>06/004939</t>
  </si>
  <si>
    <t>_</t>
  </si>
  <si>
    <t>3 комнатная квартира</t>
  </si>
  <si>
    <t>613000027000
56:18:0000000:4437</t>
  </si>
  <si>
    <t>Оренбургская обл, 
Новоорский р-н, пос. Энергетик,
 дом 79(2), кв.1</t>
  </si>
  <si>
    <t>Свидетельство о государственной регистрации права собственности от 11.12.2014 56-АВ 512942</t>
  </si>
  <si>
    <t>613000047000
56:18:0901003:1246</t>
  </si>
  <si>
    <t>Оренбургская обл, 
Новоорский р-н, пос. Энергетик,
 дом 79(2), кв.3</t>
  </si>
  <si>
    <t>Свидетельство о государственной регистрации права собственности от 10.12.2014 56-АВ 512855</t>
  </si>
  <si>
    <t>613000011000
56:18:0000000:4435</t>
  </si>
  <si>
    <t>Оренбургская обл, 
Новоорский р-н, пос. Энергетик,
 дом 79(2), кв.4</t>
  </si>
  <si>
    <t>Свидетельство о государственной регистрации права собственности от 11.12.2014 56-АВ 512864</t>
  </si>
  <si>
    <t>1 комнатная квартира</t>
  </si>
  <si>
    <t>613000025000
56:18:0000000:4423</t>
  </si>
  <si>
    <t>Оренбургская обл, 
Новоорский р-н, пос. Энергетик,
 дом 79(2), кв.9</t>
  </si>
  <si>
    <t>Свидетельство о государственной регистрации права собственности от 10.12.2014 56-АВ 512928</t>
  </si>
  <si>
    <t>613000028000
56:18:0000000:4414</t>
  </si>
  <si>
    <t>Оренбургская обл, 
Новоорский р-н, пос. Энергетик,
 дом 79(2), кв.10</t>
  </si>
  <si>
    <t>Свидетельство о государственной регистрации права собственности от 10.12.2014 56-АВ 512847</t>
  </si>
  <si>
    <t>613000031000
56:18:0000000:4403</t>
  </si>
  <si>
    <t>Оренбургская обл, 
Новоорский р-н, пос. Энергетик,
 дом 79(2), кв.13</t>
  </si>
  <si>
    <t>Свидетельство о государственной регистрации права собственности от 10.12.2014 56-АВ 512846</t>
  </si>
  <si>
    <t>613000035000
56:18:0000000:4392</t>
  </si>
  <si>
    <t>Оренбургская обл, 
Новоорский р-н, пос. Энергетик,
 дом 79(2), кв.17</t>
  </si>
  <si>
    <t>Свидетельство о государственной регистрации права собственности  от 12.12.2014 56-АВ 512955</t>
  </si>
  <si>
    <t>613000036000
56:18:0000000:4391</t>
  </si>
  <si>
    <t>Оренбургская обл, 
Новоорский р-н, пос. Энергетик,
 дом 79(2), кв.18</t>
  </si>
  <si>
    <t>Свидетельство о государственной регистрации права собственности от 12.12.2014 56-АВ 512956</t>
  </si>
  <si>
    <t>613000052000
56:18:0000000:4434</t>
  </si>
  <si>
    <t>Оренбургская обл, 
Новоорский р-н, пос. Энергетик,
 дом 79(2), кв.21</t>
  </si>
  <si>
    <t>Свидетельство о государственной регистрации права собственности от 15.12.2014 56-АВ 512970</t>
  </si>
  <si>
    <t>613000041000
56:18:0000000:4396</t>
  </si>
  <si>
    <t>Оренбургская обл, 
Новоорский р-н, пос. Энергетик,
 дом 79(2), кв.36</t>
  </si>
  <si>
    <t>Свидетельство о государственной регистрации права собственности от 12.12.2014 56-АВ 512951</t>
  </si>
  <si>
    <t>613000010000
56:18:0000000:4385</t>
  </si>
  <si>
    <t>Оренбургская обл, 
Новоорский р-н, пос. Энергетик,
 дом 79(2), кв.40</t>
  </si>
  <si>
    <t>Свидетельство о государственной регистрации права собственности от 16.12.2014 56-АВ 513004</t>
  </si>
  <si>
    <t>613000008000
56:18:0000000:4429</t>
  </si>
  <si>
    <t>Оренбургская обл, 
Новоорский р-н, пос. Энергетик,
 дом 79(2), кв.42</t>
  </si>
  <si>
    <t>Свидетельство о государственной регистрации права собственности  от 12.12.2014 56-АВ 512957</t>
  </si>
  <si>
    <t>613000007000
56:18:0901003:1244</t>
  </si>
  <si>
    <t>Оренбургская обл, 
Новоорский р-н, пос. Энергетик,
 дом 79(2), кв.43</t>
  </si>
  <si>
    <t>Свидетельство о государственной регистрации права собственности  от 12.12.2014 56-АВ 512958</t>
  </si>
  <si>
    <t>613000006000
56:18:0000000:4428</t>
  </si>
  <si>
    <t>Оренбургская обл, 
Новоорский р-н, пос. Энергетик,
 дом 79(2), кв.44</t>
  </si>
  <si>
    <t>Свидетельство о государственной регистрации права собственности  от 12.12.2014 56-АВ 512959</t>
  </si>
  <si>
    <t>613000005000
56:18:0000000:4417</t>
  </si>
  <si>
    <t>Оренбургская обл, 
Новоорский р-н, пос. Энергетик,
 дом 79(2), кв.46</t>
  </si>
  <si>
    <t>Свидетельство о государственной регистрации права собственности  от 12.12.2014 56-АВ 512961</t>
  </si>
  <si>
    <t>613000002000
56:18:0000000:4406</t>
  </si>
  <si>
    <t>Оренбургская обл, 
Новоорский р-н, пос. Энергетик,
 дом 79(2), кв.50</t>
  </si>
  <si>
    <t>Свидетельство о государственной регистрации права собственности  от 12.12.2014 56-АВ 512960</t>
  </si>
  <si>
    <t>613000014000
56:18:0000000:4404</t>
  </si>
  <si>
    <t>Оренбургская обл, 
Новоорский р-н, пос. Энергетик,
 дом 79(2), кв.52</t>
  </si>
  <si>
    <t>Свидетельство о государственной регистрации права собственности от 12.12.2014 56-АВ 512954</t>
  </si>
  <si>
    <t>613000019000
56:18:0000000:4384</t>
  </si>
  <si>
    <t>Оренбургская обл, 
Новоорский р-н, пос. Энергетик,
 дом 79(2), кв.57</t>
  </si>
  <si>
    <t>Свидетельство о государственной регистрации права собственности от 12.12.2014 56-АВ 512950</t>
  </si>
  <si>
    <t>613000021000
56:18:0000000:4382</t>
  </si>
  <si>
    <t>Оренбургская обл, 
Новоорский р-н, пос. Энергетик,
 дом 79(2), кв.59</t>
  </si>
  <si>
    <t>Свидетельство о государственной регистрации права собственности  от 12.12.2014 56-АВ 512953</t>
  </si>
  <si>
    <t>Насосная станция подмешивания квартала индивидуального поселка</t>
  </si>
  <si>
    <t>611000046000
56:18:0000000:3407</t>
  </si>
  <si>
    <t xml:space="preserve">Оренбургская обл, 
Новоорский р-н, пос. Энергетик,
ул. Энтузиастов, 1 "в" </t>
  </si>
  <si>
    <t>Свидетельство о государственной регистрации права собственности от 01.06.2015 56-АВ 514097</t>
  </si>
  <si>
    <t>Здание закрытой мойки</t>
  </si>
  <si>
    <t>611000095000
56:18:0101001:237</t>
  </si>
  <si>
    <t>Оренбургская обл, 
Новоорский р-н, пос. Энергетик</t>
  </si>
  <si>
    <t xml:space="preserve"> Свидетельство о государственной регистрации права собственности от 24.03.2015 56-АВ 714195</t>
  </si>
  <si>
    <t>Здание столярного цеха - паркетный цех</t>
  </si>
  <si>
    <t>611000006000
56:18:0901001:388</t>
  </si>
  <si>
    <t>Свидетельство о государственной регистрации права собственности от 18.11.2014 56-АВ 512610</t>
  </si>
  <si>
    <t>Здание материального склада № 1</t>
  </si>
  <si>
    <t>611000085000
56:18:0901001:423</t>
  </si>
  <si>
    <t>Свидетельство о государственной регистрации права собственности от 18.11.2014 56-АВ 512608</t>
  </si>
  <si>
    <t>Столярный цех с гаражом</t>
  </si>
  <si>
    <t>611000031000
56:18:0901001:407</t>
  </si>
  <si>
    <t>Свидетельство о государственной регистрации права собственности от 19.11.2014 56-АВ 512618</t>
  </si>
  <si>
    <t>Здание административно-бытового корпуса со слесарной мастерской</t>
  </si>
  <si>
    <t>611000058000
56:18:0901001:419</t>
  </si>
  <si>
    <t>Свидетельство о государственной регистрации права собственности от 19.11.2014 56-АВ 512672</t>
  </si>
  <si>
    <t>Склад лакокрасочных материалов</t>
  </si>
  <si>
    <t>611000034000
56:18:0901001:412</t>
  </si>
  <si>
    <t>Свидетельство о государственной регистрации права собственности от 03.12.2014 56-АВ 512887</t>
  </si>
  <si>
    <t>Здание пилорамы и мастерских</t>
  </si>
  <si>
    <t>611000015000
56:18:0901001:405</t>
  </si>
  <si>
    <t>Свидетельство о государственной регистрации права собственности от 03.12.2014 56-АВ 512890</t>
  </si>
  <si>
    <t>Помещение электромонтажной мастерской</t>
  </si>
  <si>
    <t>611000037000
56:18:0901001:424</t>
  </si>
  <si>
    <t xml:space="preserve"> Свидетельство о государственной регистрации права собственности от 03.12.2014 56-АВ 512891</t>
  </si>
  <si>
    <t>Павильон ПН-2У</t>
  </si>
  <si>
    <t>611000043000
56:18:0901001:409</t>
  </si>
  <si>
    <t>Свидетельство о государственной регистрации права собственности от 18.12.2014 56-АВ 512891</t>
  </si>
  <si>
    <t>Филиал "Калининградская ТЭЦ - 2"</t>
  </si>
  <si>
    <t>Земельный участок площадью 38792 кв.м. кадастровый номер 39:03:060008:210</t>
  </si>
  <si>
    <t>00011609</t>
  </si>
  <si>
    <t>Калининградская область, Гурьевский район, юго-восточнее поселка Сазоновка, вдоль дороги Калининград-Добрино</t>
  </si>
  <si>
    <t>свидетельство о государственной регистрации от 18.05.2015 серия 39-АБ 511910</t>
  </si>
  <si>
    <t>Земельный участок площадью 158 кв.м. кадастровый номер 39:03:060019:63</t>
  </si>
  <si>
    <t>00010771</t>
  </si>
  <si>
    <t>Местоположение установлено относительно ориентира, расположенного в границах участка. Почтовый адрес ориентира: Калининградская область, Гурьевский район, в районе пос. Родники</t>
  </si>
  <si>
    <t>свидетельство о государственной регистрации от 25.07.2014 серия 39-АБ 363930</t>
  </si>
  <si>
    <t xml:space="preserve">Земельный участок площадью 50540 кв.м. кадастровый номер 39:03:060019:231 </t>
  </si>
  <si>
    <t>Калининградская область, Гурьевский район, в районе пос.Родники</t>
  </si>
  <si>
    <t>свидетельство о государственной регистрации от 22.11.2012 серия 39-АБ 125783</t>
  </si>
  <si>
    <t>Калининградская область, Гурьевский район, поселок Луговое, улица Энергетическая, дом №1</t>
  </si>
  <si>
    <t>не определена</t>
  </si>
  <si>
    <t>39:03:000000:58, право собственности:  свидетельство о государственной регистрации от 06.03.2012 серия 39-АБ 031710</t>
  </si>
  <si>
    <t>продажа</t>
  </si>
  <si>
    <t>Квартира</t>
  </si>
  <si>
    <t>00009198</t>
  </si>
  <si>
    <t>Россия, Калининградская область, г. Калининград, ул. Летний проезд, дом 39, кв. 29</t>
  </si>
  <si>
    <t>Свидетельство о государственной регистрации 39-АБ 047749 от 05.05.2012</t>
  </si>
  <si>
    <t>00008649</t>
  </si>
  <si>
    <t>Россия, Калининградская область, г. Калининград, ул. Летний проезд, дом 39, кв. 24</t>
  </si>
  <si>
    <t>Свидетельство о государственной регистрации 39-АБ 047750 от 05.05.2012</t>
  </si>
  <si>
    <t>00001739</t>
  </si>
  <si>
    <t>Россия, Калининградская область, г. Калининград, ул. Партизана Железняка, д.4, кв.3</t>
  </si>
  <si>
    <t>Свидетельство о государственной регистрации 39-АБ 047746 от 05.05.2012</t>
  </si>
  <si>
    <t>Здание АКБ  пионерной бвазы</t>
  </si>
  <si>
    <t>КАЛ1111278</t>
  </si>
  <si>
    <t>Калининградская область, г. Калининград, пер. Энергетическая, дом №2</t>
  </si>
  <si>
    <t>свидетельство о государственной регистрации от 18.06.2011 серия 39-АА 966206</t>
  </si>
  <si>
    <t>39:15:142401:77 право собственности:  свидетельство о государственной регистрации от 22.04.2014 серия 39АБ328078</t>
  </si>
  <si>
    <t>Калининградская область, город Калининград, пер. Энергетиков, д.2</t>
  </si>
  <si>
    <t>Здание арматурной мастерской</t>
  </si>
  <si>
    <t>00009072</t>
  </si>
  <si>
    <t>свидетельство о государственной регистрации от 21.07.2011 серия 39-АА 958304</t>
  </si>
  <si>
    <t>Здание лесопильного отделения</t>
  </si>
  <si>
    <t>00009074</t>
  </si>
  <si>
    <t>свидетельство о государственной регистрации от 21.07.2011 серия 39-АА 958064</t>
  </si>
  <si>
    <t>00009073</t>
  </si>
  <si>
    <t>свидетельство о государственной регистрации от 21.07.2011 серия 39-АА 958063</t>
  </si>
  <si>
    <t>Здание производственного корпуса для электромонтажных работ</t>
  </si>
  <si>
    <t>00009078</t>
  </si>
  <si>
    <t>свидетельство о государственной регистрации от 22.07.2011 серия 39-АА 958323</t>
  </si>
  <si>
    <t>Филиал "Каширская ГРЭС"</t>
  </si>
  <si>
    <t>Филиал "КостромскаяГРЭС"</t>
  </si>
  <si>
    <t>Филиал "Пермская ГРЭС"</t>
  </si>
  <si>
    <t>Филиал "Печорская ГРЭС"</t>
  </si>
  <si>
    <t>Филиал "Сочинская ТЭС"</t>
  </si>
  <si>
    <t>Филиал "Джубгинская ТЭС"</t>
  </si>
  <si>
    <t>Филиал "Уренгойская ГРЭС"</t>
  </si>
  <si>
    <t>Филиал "Черепетская ГРЭС"</t>
  </si>
  <si>
    <t>Филиал "Южноуральская ГРЭС"</t>
  </si>
  <si>
    <t>Квартира № 2</t>
  </si>
  <si>
    <t>03010002/   37:08:050205:975</t>
  </si>
  <si>
    <t>Ивановская обл., г. Комсомольск, ул. Пионерская, д. 8а, квартира № 2</t>
  </si>
  <si>
    <t>Свидетельство о государственной регистрации права 37-СС №157658 от 01.03.2012</t>
  </si>
  <si>
    <t>Квартира № 14</t>
  </si>
  <si>
    <t>03010014/  37:08:050205:987</t>
  </si>
  <si>
    <t>Ивановская обл., г. Комсомольск, ул. Пионерская, д. 8а, квартира № 14</t>
  </si>
  <si>
    <t>Свидетельство о государственной регистрации права 37-СС №157718 от 01.03.2012</t>
  </si>
  <si>
    <t>Квартира № 15</t>
  </si>
  <si>
    <t>03010015/   37:08:050205:988</t>
  </si>
  <si>
    <t>Ивановская обл., г. Комсомольск, ул. Пионерская, д. 8а, квартира № 15</t>
  </si>
  <si>
    <t>Свидетельство о государственной регистрации права 37-СС №157717 от 01.03.2012</t>
  </si>
  <si>
    <t>Квартира № 18</t>
  </si>
  <si>
    <t>03010018/  37:08:050205:991</t>
  </si>
  <si>
    <t>Ивановская обл., г. Комсомольск, ул. Пионерская, д. 8а, квартира № 18</t>
  </si>
  <si>
    <t>Свидетельство о государственной регистрации права 37-СС №157716 от 01.03.2012</t>
  </si>
  <si>
    <t>Квартира № 19</t>
  </si>
  <si>
    <t>03010019/   37:08:050205:992</t>
  </si>
  <si>
    <t>Ивановская обл., г. Комсомольск, ул. Пионерская, д. 8а, квартира № 19</t>
  </si>
  <si>
    <t>Свидетельство о государственной регистрации права 37-СС №157715 от 01.03.2012</t>
  </si>
  <si>
    <t>Квартира № 23</t>
  </si>
  <si>
    <t>03010023/  37:08:050205:996</t>
  </si>
  <si>
    <t>Ивановская обл., г. Комсомольск, ул. Пионерская, д. 8а, квартира № 23</t>
  </si>
  <si>
    <t>Свидетельство о государственной регистрации права 37-СС №157713 от 01.03.2012</t>
  </si>
  <si>
    <t>Квартира № 38</t>
  </si>
  <si>
    <t>03010038/   37:08:050205:1011</t>
  </si>
  <si>
    <t>Свидетельство о государственной регистрации права 37-СС №157641 от 01.03.2012</t>
  </si>
  <si>
    <t>Квартира № 39</t>
  </si>
  <si>
    <t>03010039/    37:08:050205:1012</t>
  </si>
  <si>
    <t>Ивановская обл., г. Комсомольск, ул. Пионерская, д. 8а, квартира № 39</t>
  </si>
  <si>
    <t>Свидетельство о государственной регистрации права 37-СС №157655 от 01.03.2012</t>
  </si>
  <si>
    <t>Квартира № 58</t>
  </si>
  <si>
    <t>03010058/   37:08:050205:936</t>
  </si>
  <si>
    <t>Ивановская обл., г. Комсомольск, ул. Пионерская, д. 8а, квартира № 58</t>
  </si>
  <si>
    <t>Свидетельство о государственной регистрации права 37-СС №157640 от 01.03.2012</t>
  </si>
  <si>
    <t>Квартира № 61</t>
  </si>
  <si>
    <t>03010061/    37:08:050205:939</t>
  </si>
  <si>
    <t>Ивановская обл., г. Комсомольск, ул. Пионерская, д. 8а, квартира № 61</t>
  </si>
  <si>
    <t>Свидетельство о государственной регистрации права 37-СС №157644 от 01.03.2012</t>
  </si>
  <si>
    <t>Квартира № 74</t>
  </si>
  <si>
    <t>03010074/   37:08:050205:952</t>
  </si>
  <si>
    <t>Ивановская обл., г. Комсомольск, ул. Пионерская, д. 8а, квартира № 74</t>
  </si>
  <si>
    <t>Свидетельство о государственной регистрации права 37-СС №157651 от 01.03.2012</t>
  </si>
  <si>
    <t>Квартира № 93</t>
  </si>
  <si>
    <t>03010093/   37:08:050205:971</t>
  </si>
  <si>
    <t>Ивановская обл., г. Комсомольск, ул. Пионерская, д. 8а, квартира № 93</t>
  </si>
  <si>
    <t>Свидетельство о государственной регистрации права 37-СС №157647 от 01.03.2012</t>
  </si>
  <si>
    <t>Филиал "Ивановские ПГУ"</t>
  </si>
  <si>
    <t>Здание закрытой стоянки автомашин (ГРЭС-4), инв. номер БТИ 110-0006, лит. БТИ 29А</t>
  </si>
  <si>
    <t>0211000184000</t>
  </si>
  <si>
    <t>Московская область, г. Кашира-2, ул. Клубная, д. 4а</t>
  </si>
  <si>
    <t xml:space="preserve"> Правообладатель - ОАО "СПК "Мосэнергострой" (собственность) </t>
  </si>
  <si>
    <t>Здание  авторемонтной мастерской (ГРЭС-4), инв. номер БТИ 110-0006, лит. БТИ 24А</t>
  </si>
  <si>
    <t>0211000128000</t>
  </si>
  <si>
    <t>Здание транформаторной подстанции с хозблоком, инв. номер БТИ 15003, лит. БТИ А5</t>
  </si>
  <si>
    <t>0211000050000</t>
  </si>
  <si>
    <t>Московская область, Ступинский район, дер. Возцы, о/ц "Серебряный"</t>
  </si>
  <si>
    <t>Правообладатель -   АО "Мосэнерго" (аренда - договор от 08.08.1995 г.)</t>
  </si>
  <si>
    <t>Здание котельная с дымовой трубой, инв. номер БТИ 15003, лит. БТИ А6</t>
  </si>
  <si>
    <t>0211000154000</t>
  </si>
  <si>
    <t>Крытый бассейн, инв. номер БТИ 15003, лит. БТИ А10</t>
  </si>
  <si>
    <t>0212000080000</t>
  </si>
  <si>
    <t>Наружние кабельные сети, инв. номер БТИ 15003, лит. БТИ 11/№1</t>
  </si>
  <si>
    <t>0212000431000</t>
  </si>
  <si>
    <t>Наружнее освещение бассейна, инв. номер БТИ 15003, лит. БТИ 11/№3</t>
  </si>
  <si>
    <t>0212000386000</t>
  </si>
  <si>
    <t>Наружняя теплосеть бассейна, инв. номер БТИ 15003, лит. БТИ 7/№4</t>
  </si>
  <si>
    <t>0212000361000</t>
  </si>
  <si>
    <t>Наружние сети водоснабжения бассейна, инв. номер БТИ 15003, лит. БТИ 7/№1</t>
  </si>
  <si>
    <t>0212000396000</t>
  </si>
  <si>
    <t>Наружние сети канализации бассейна, инв. номер БТИ 15003, лит. БТИ 7/№3</t>
  </si>
  <si>
    <t>0212000398000</t>
  </si>
  <si>
    <t>Кабельная трасса от ТП до бассейна, инв. номер БТИ 15003, лит. БТИ 11/№2</t>
  </si>
  <si>
    <t>0212000382000</t>
  </si>
  <si>
    <t>Наружние сети канализации бассейна, инв. номер БТИ 15003, лит. БТИ 7/№2</t>
  </si>
  <si>
    <t>0212000397000</t>
  </si>
  <si>
    <t>Московская область, Каширский р-н,   г. Кашира, пр-кт Советский, д. 2</t>
  </si>
  <si>
    <t>Московская область, Каширский р-н,   г. Кашира, пр-кт Советский</t>
  </si>
  <si>
    <t xml:space="preserve">02/008030 </t>
  </si>
  <si>
    <t>02/007724</t>
  </si>
  <si>
    <t>Земельный участок с кадастровым номером  50:37:0060602:16</t>
  </si>
  <si>
    <t>0210000026000</t>
  </si>
  <si>
    <t>Здание профилактория, инв. номер БТИ 22-4765, лит. БТИ А</t>
  </si>
  <si>
    <t>КАШ1100020</t>
  </si>
  <si>
    <t>Собственность                       (Свидетельство от 23.11.2012 г.     50-АД № 580896)</t>
  </si>
  <si>
    <t>Здание бассейна, инв. номер БТИ 22-4765, лит. БТИ А1,а1,а2,а3</t>
  </si>
  <si>
    <t>0211000121000</t>
  </si>
  <si>
    <t>Кабельная трасса 0,4 кВ от ТП теплицы до бассейна, инв. номер БТИ 22-4765, лит. БТИ без литеры</t>
  </si>
  <si>
    <t>0212000383000</t>
  </si>
  <si>
    <t>Московская область,                    г. Кашира</t>
  </si>
  <si>
    <t>Костромская обл., г. Волгореченск, промзона, квартал 35</t>
  </si>
  <si>
    <t>Свидетельство о государственной регистрации права собственности серии 44-АБ № 589934 от 07.11.2012г.</t>
  </si>
  <si>
    <t>Собственность. Свидетельство о государственной регистрации права собственности серии 44-АБ № 640303 от 08.07.2013г.</t>
  </si>
  <si>
    <t>ликвидация</t>
  </si>
  <si>
    <t>Объект производственного назначения (ГРП)</t>
  </si>
  <si>
    <t>8417/            44:32:020210:38</t>
  </si>
  <si>
    <t>Костромская обл., г.Волгореченск, квартал № 10, ГРП</t>
  </si>
  <si>
    <t>Свидетельство о государственной регистрации права собственности серии 44-АБ № 588945 от 08.11.2012г.</t>
  </si>
  <si>
    <t>Резервуар запаса пожарной  воды</t>
  </si>
  <si>
    <t>1919/               44:32:010138:194</t>
  </si>
  <si>
    <t xml:space="preserve">Костромская обл., г. Волгореченск, промзона, квартал 38, резервуар запаса пожарной воды. </t>
  </si>
  <si>
    <t>Свидетельство о государственной регистрации права серии 44-АБ № 588984 от 09.11.2012</t>
  </si>
  <si>
    <t>Склад №8</t>
  </si>
  <si>
    <t>Костромская область, г. Волгореченск, промзона, квартал №35</t>
  </si>
  <si>
    <t>Свидетельство о государственной регистрации права серии 44-АБ № 588942 от 08.11.2012 г.</t>
  </si>
  <si>
    <t>Здание закрытой стоянки автомашин с диспетчерской</t>
  </si>
  <si>
    <t xml:space="preserve">собственность </t>
  </si>
  <si>
    <t>102</t>
  </si>
  <si>
    <t>Республика Коми, г. Печора, Печорская ГРЭС, д. 49</t>
  </si>
  <si>
    <t>Свидетельство  о государственной регистрации права 11 АА 900722 от 10.11.2012г.</t>
  </si>
  <si>
    <t xml:space="preserve">здание находится в неудовлетворительном состоянии, не используется в производственной деятельности филиала, восстановление нецелесообразно. Находится на консервации с 01.02.2011 г.  
</t>
  </si>
  <si>
    <t>Здание объединенного корпуса авторемонтных мастерских и строительных механизмов</t>
  </si>
  <si>
    <t>210</t>
  </si>
  <si>
    <t>Республика Коми, г. Печора, Печорская ГРЭС, д. 54</t>
  </si>
  <si>
    <t>1 049,4</t>
  </si>
  <si>
    <t>Свидетельство  о государственной регистрации права 11 АА 900899 от 21.11.2012г.</t>
  </si>
  <si>
    <t>Здание мастерской по ремонту автокранов</t>
  </si>
  <si>
    <t>собственность</t>
  </si>
  <si>
    <t>Свидетельство о государственной регистрации права 11 АА 900991 от 27.11.2012</t>
  </si>
  <si>
    <t>Здание мастерской по ремонту строительных машин и механизмов</t>
  </si>
  <si>
    <t>Свидетельство о государственной регистрации права 11 АА 900988 от 27.11.2012</t>
  </si>
  <si>
    <t>Здание склада запчастей и оборудования для строительных машин</t>
  </si>
  <si>
    <t>Свидетельство о государственной регистрации права  11 АА 901025 от 29.11.2012</t>
  </si>
  <si>
    <t>Склад ГСМ на 375 тонн</t>
  </si>
  <si>
    <t>1 082,0</t>
  </si>
  <si>
    <t>Свидетельство о государственной регистрации права  11 АА 900890 от 21.11.2012</t>
  </si>
  <si>
    <t>Здание кузнечно- сварочного  цеха ОГМ</t>
  </si>
  <si>
    <t>Свидетельство о государственной регистрации права 11 АА 900891 от 21.11.2012</t>
  </si>
  <si>
    <t>Здание лесопильного цеха с 2-мя рамами</t>
  </si>
  <si>
    <t>1 171,5</t>
  </si>
  <si>
    <t>Свидетельство о государственной регистрации права  11 АА 900887 от 21.11.2012</t>
  </si>
  <si>
    <t>здание находится в аварийном состоянии,  не используется в производственной деятельности филиала, восстановление нецелесообразно. Находится на консервации с 01.02.2011.</t>
  </si>
  <si>
    <t>Здание склада гранулированных кормов</t>
  </si>
  <si>
    <t>Свидетельство о государственной регистрации права  11 АА 900778 от 13.11.2012</t>
  </si>
  <si>
    <t xml:space="preserve">Кадастровый номер 11:12:1704002:347
площадь 961,0 м²
 (Свидетельство  о государственной регистрации права от 28.05.2016г. № 0128484)
</t>
  </si>
  <si>
    <t xml:space="preserve">Аренда </t>
  </si>
  <si>
    <t>Свидетельство о государственной регистрации права 11АА 901080 от 01.12.2012</t>
  </si>
  <si>
    <t>Свидетельство о государственной регистрации права  11 АА 901219 от 11.12.2012</t>
  </si>
  <si>
    <t>Свидетельство о государственной регистрации права 11 АА 901028 от 29.11.2012</t>
  </si>
  <si>
    <t>Свидетельство о государственной регистрации права 11 АА 901083 от 01.12.2012</t>
  </si>
  <si>
    <t>Сооружение -электроснабжение внутриплощадочное протяженностью 4882,9 м</t>
  </si>
  <si>
    <t>ОС 128</t>
  </si>
  <si>
    <t>Свидетельство о государственной регистрации права  11 АА 901180 от 07.12.2012</t>
  </si>
  <si>
    <t>Здание центарльного материального склада</t>
  </si>
  <si>
    <t>Свидетельство  о государственной регистрации права 11 АА 901038 от 29.11.2012г.</t>
  </si>
  <si>
    <t xml:space="preserve">Здание склада дирекции </t>
  </si>
  <si>
    <t>Свидетельство  о государственной регистрации права 11 АА 900894 от 21.11.2012г.</t>
  </si>
  <si>
    <t>Здание склада материалов "А"</t>
  </si>
  <si>
    <t>Свидетельство  о государственной регистрации права 11 АА 900932 от 24.11.2012г.</t>
  </si>
  <si>
    <t>Бытовой корпус на 450 мест (лит. 91)</t>
  </si>
  <si>
    <t>Пермский край, г. Добрянка</t>
  </si>
  <si>
    <t>Свидетельство о государственной регистрации права 59-БГ 625091 от 08.11.2012</t>
  </si>
  <si>
    <t>Аренда земельного участка с кад.№ 59:18:0010101:88. Договор аренды №20 от 22.03.2006</t>
  </si>
  <si>
    <t>Бытовой корпус на 1000 мест (лит.139)</t>
  </si>
  <si>
    <t>Свидетельство о государственной регистрации права 59-БГ 625128 от 07.11.2012</t>
  </si>
  <si>
    <t>Аренда земельного участка с кад.№ 59:18:0010101:112. Договор аренды №20 от 22.03.2006</t>
  </si>
  <si>
    <t>Пермский край, г.Добрянка</t>
  </si>
  <si>
    <t>Участок Уралэнергоизоляции. Склад тепло-холодный УЭИ (лит.93)</t>
  </si>
  <si>
    <t>Свидетельство о государственной регистрации права 59-БГ 625082 от 08.11.2012</t>
  </si>
  <si>
    <t>Аренда земельного участка с кад.№ 59:18:0010101:92. Договор аренды №20 от 22.03.2006</t>
  </si>
  <si>
    <t>Объект не участвует в основных видах деятельности Общества. Расположен за территорией станции на арендуемом земельном участке площадью 12841 кв.м. Требуется проведение капитального ремонта. . Объект частично сдан в аренду (21,5% площади).</t>
  </si>
  <si>
    <t>Участок Уралэнергоизоляции. Склад тепло-холодный УЭИ (лит.94)</t>
  </si>
  <si>
    <t>Объект не участвует в основных видах деятельности Общества. Расположен за территорией станции на арендуемом земельном участке площадью 12841 кв.м. Требуется проведение капитального ремонта.  Объект частично сдан в аренду (21,4% площади).</t>
  </si>
  <si>
    <t>Кислородно-газификационная станция (лит.145)</t>
  </si>
  <si>
    <t>Свидетельство о государственной регистрации права 59-БГ 625084 от 08.11.2012</t>
  </si>
  <si>
    <t>Аренда земельного участка с кад.№ 59:18:0010101:120. Договор аренды №20 от 22.03.2006</t>
  </si>
  <si>
    <t>База ОРСа, в том числе:</t>
  </si>
  <si>
    <t>Склад промышленных продтоваров (лит.162), в том числе навес (лит.163), автоплатформа (лит.365)</t>
  </si>
  <si>
    <t>Свидетельство о государственной регистрации права 59-БГ 659315 от 04.12.2012</t>
  </si>
  <si>
    <t>Объекты не участвуют в в основных видах деятельности Общества. Комплекс складских зданий и сооружений расположен за территорией станции. Территория базы ОРСа огорожена и имеет отдельный вход. Железнодорожные пути базы ОРСа (лит.435) выведены на консервацию.</t>
  </si>
  <si>
    <t>Комбинированное хранилище фруктов и овощей (лит.159)</t>
  </si>
  <si>
    <t>Свидетельство о государственной  регистрации права 59-БГ 659123 от 28.11.2012</t>
  </si>
  <si>
    <t>Картофелехранилище на 200 т. (лит.154), в том числе навес (лит.155)</t>
  </si>
  <si>
    <t>Свидетельство о государственной регистрации права 59-БГ 659317 от 04.12.2012</t>
  </si>
  <si>
    <t>Холодильник на 700т (С оборудованием) (лит.160), в том числе навес (лит.161), градирня (лит.164), автоплатформа (лит.363)</t>
  </si>
  <si>
    <t>Свидетельство о государственной  регистрации права 59-БГ 659349 от 04.12.2012</t>
  </si>
  <si>
    <t>Автовесовая на базе ОРСа (лит.166)</t>
  </si>
  <si>
    <t>Свидетельство о государственной  регистрации права 59-БГ 659338 от 04.12.2012</t>
  </si>
  <si>
    <t>Контора-проходная на базе ОРСа (лит.165)</t>
  </si>
  <si>
    <t>Свидетельство о государственной  регистрации права 59-БГ 659343 от 04.12.2012</t>
  </si>
  <si>
    <t>Свидетельство о государственной  регистрации права 59-БГ 659416 от 04.12.2012</t>
  </si>
  <si>
    <t>Здание трансформаторной подстанции базы отдела рабочего снабжения(лит.167), в том числе кабельная линия 10кв. от ТП до ПС «Искра» (лит.323)</t>
  </si>
  <si>
    <t>Свидетельство о государственной регистрации права 59-БГ 659320 от 04.12.2012</t>
  </si>
  <si>
    <t>Благоустройство базы ОРСа с ограждением (лит.364)</t>
  </si>
  <si>
    <t>Свидетельство о государственной  регистрации права 59-БГ 659347 от 04.12.2012</t>
  </si>
  <si>
    <t>Ограждение (лит.447)</t>
  </si>
  <si>
    <t>Внеплощадочные теплосети на участке базы ОРСа (сталь) (лит.267)</t>
  </si>
  <si>
    <t>Свидетельство о государственной  регистрации права 59-БГ 659342 от 04.12.2012</t>
  </si>
  <si>
    <t>Сети водопровода к базе рабочего снабжения (лит.270)</t>
  </si>
  <si>
    <t>Свидетельство о государственной  регистрации права 59-БГ 659316 от 04.12.2012</t>
  </si>
  <si>
    <t>Сети канализации на участке базы отдела рабочего снабжения (лит.269)</t>
  </si>
  <si>
    <t>Свидетельство о государственной  регистрации права 59-БГ 659351 от 04.12.2012</t>
  </si>
  <si>
    <t>Кабельная линия-10кв от распределительного пункта №4 до трансформатор. подстанции базы ОРСа (лит.324)</t>
  </si>
  <si>
    <t>Свидетельство о государственной  регистрации права 59-БГ 659352 от 04.12.2012</t>
  </si>
  <si>
    <t>Кабельная  линия-380/220кв базы отдела рабочего снабжения (лит.321)</t>
  </si>
  <si>
    <t>Свидетельство о государственной  регистрации права 59-БГ 659324 от 04.12.2012</t>
  </si>
  <si>
    <t>Наружное освещение на базе отдела рабочего снабжения (лит.322)</t>
  </si>
  <si>
    <t>Свидетельство о государственной  регистрации права 59-БГ 659321 от 04.12.2012</t>
  </si>
  <si>
    <t>Противопожарный водопровод на участке базы ОРСа (сталь) (лит.268)</t>
  </si>
  <si>
    <t>Свидетельство о государственной  регистрации права 59-БГ 659386 от 04.12.2012</t>
  </si>
  <si>
    <t>Автодорога на базу ОРСа (лит.371)</t>
  </si>
  <si>
    <t>Свидетельство о государственной  регистрации права 59-БГ 659348 от 04.12.2012</t>
  </si>
  <si>
    <t xml:space="preserve">Аренда земельного участка с кад.№59:18:0010110:16. Договор аренды №1036 от 29.06.98 </t>
  </si>
  <si>
    <t>Объект незавершенный строительством прочее, общая площадь 917,3 кв.м</t>
  </si>
  <si>
    <t>26 НЗС</t>
  </si>
  <si>
    <t>Свидетельство о государственной  регистрации права 59-БГ 625040 от 06.11.2012</t>
  </si>
  <si>
    <t xml:space="preserve">Аренда земельного участка с кад.№59:18:0010101:45. Договор аренды №2458 от 05.08.2005. Аренда земельного участка с кад.№59:18:0010101:46. Договор аренды №2459 от 05.08.2005. </t>
  </si>
  <si>
    <t>Объект незавершенного строительства, в т.ч.гараж на 200 автомобилей в составе: производственный корпус (лит.А),общая площадь 15714,8 кв.м, административное здание (лит.Б),общая площадь 3002,7 кв.м.</t>
  </si>
  <si>
    <t>30 НЗС</t>
  </si>
  <si>
    <t>Свидетельство о государственной  регистрации права 59-БГ 582966 от 06.11.2012</t>
  </si>
  <si>
    <t xml:space="preserve">Аренда земельного участка с кад.№59:18:0010117:112. Договор аренды №1040 от 01.02.1998 </t>
  </si>
  <si>
    <t>Железнодорожный путь № 73 (лит. 416)</t>
  </si>
  <si>
    <t>Свидетельство о государственной  регистрации права 59-БГ 659182 от 30.11.2012</t>
  </si>
  <si>
    <t xml:space="preserve">Собственность. Свидетельство о государственной  регистрации права 59-БГ 625026 от 06.11.2012 </t>
  </si>
  <si>
    <t>Инженерно - лабораторный корпус Электроуралмонтажа (ЭУМа) (лит. 117)</t>
  </si>
  <si>
    <t>Свидетельство о государственной  регистрации права 59-БГ 625092 от 08.11.2012</t>
  </si>
  <si>
    <t>Открытый склад щебня с эстакадой (лит. 357)</t>
  </si>
  <si>
    <t>Свидетельство о государственной  регистрации права 59-БГ 625455 от 13.11.2012</t>
  </si>
  <si>
    <t>Свидетельство о государственной  регистрации права 59-БГ 625757 от 20.11.2012</t>
  </si>
  <si>
    <t xml:space="preserve">Собственность. Земельный участок с кад.№59:18:0010101:128. Свидетельство о государственной  регистрации права 59-БГ 625026 от 06.11.2012; Земельный участок с кад.№59:18:0010101:129. Свидетельство о государственной  регистрации права 59-БГ 625027 от 06.11.2012 </t>
  </si>
  <si>
    <t xml:space="preserve"> -</t>
  </si>
  <si>
    <t>Площадка № 3 для укрупнения и складирования конструкций (лит. 342), площадка № 4 для укрупнения и складирования конструкций (лит. 343)</t>
  </si>
  <si>
    <t>Свидетельство о государственной  регистрации права 59-БГ 625756 от 20.11.2012</t>
  </si>
  <si>
    <t xml:space="preserve">Собственность. Земельный участок с кад.№59:18:0010101:130. Свидетельство о государственной  регистрации права 59-БГ 625046 от 06.11.2012; Земельный участок с кад.№59:18:0010101:131. Свидетельство о государственной  регистрации права 59-БГ 625045 от 06.11.2012 </t>
  </si>
  <si>
    <t>Незавершенное строительством нежилое здание (санаторий-профилакторий на 75 мест)</t>
  </si>
  <si>
    <t xml:space="preserve">18/001584 </t>
  </si>
  <si>
    <t>Тульская обл., г. Суворов</t>
  </si>
  <si>
    <t>Свидетельство о государственной регистрации права от 08.11.2012 г. серия 71-АГ 703169</t>
  </si>
  <si>
    <t>Собственность, Свидетельство о ГРП от 02.11.2012 г. серия 71-АГ 727698</t>
  </si>
  <si>
    <t>Земельный участок для строительства здания лечебного корпуса (71:18:030211:96)</t>
  </si>
  <si>
    <t>3161</t>
  </si>
  <si>
    <t>Свидетельство о государственной регистрации праваот 02.11.2012 г. серия 71-АГ 727698</t>
  </si>
  <si>
    <t>Земельный участок с кадастровым №74:37:0209001:0378</t>
  </si>
  <si>
    <t>Ю000001022</t>
  </si>
  <si>
    <t>Челябинская область, г.Южноуральск, ул.Спортивная, 1</t>
  </si>
  <si>
    <t>свидетельство о государственной регистрации права 74 АД 115346 от 30.10.2012</t>
  </si>
  <si>
    <t>Нежилое здание склад горюче-смазочных материалов, общая площадь 22,6 кв. м</t>
  </si>
  <si>
    <t>07-007-11-91</t>
  </si>
  <si>
    <t>Челябинская область, г.Южноуральск, ул.Спортивная, д. 1</t>
  </si>
  <si>
    <t>свидетельство о государственной регистрации права 74 01 443533 от 27.06.2016</t>
  </si>
  <si>
    <t>Сооружение резервуары для хранения нефтепродуктов, количество-5 штук, объем 75x5=375 куб. м</t>
  </si>
  <si>
    <t>07-007-12-342</t>
  </si>
  <si>
    <t>свидетельство о государственной регистрации права 74 01 443537 от 27.06.2016</t>
  </si>
  <si>
    <t>Нежилое здание помещение для охранника, общая площадь 28,5 кв. м</t>
  </si>
  <si>
    <t>07-007-11-92</t>
  </si>
  <si>
    <t>свидетельство о государственной регистрации права 74 01 443535 от 27.06.2016</t>
  </si>
  <si>
    <t>Нежилое здание склад масел, общая площадь 26,9 кв. м</t>
  </si>
  <si>
    <t>07-007-11-93</t>
  </si>
  <si>
    <t>свидетельство о государственной регистрации права 74 01 443531 от 27.06.2016</t>
  </si>
  <si>
    <t>Нежилое здание операторская, общая площадь 19,3 кв. м</t>
  </si>
  <si>
    <t>07-007-11-94</t>
  </si>
  <si>
    <t>свидетельство о государственной регистрации права 74 01 443532 от 27.06.2016</t>
  </si>
  <si>
    <t>Нежилое здание склад красок и лака, общая площадь 98,7 кв. м</t>
  </si>
  <si>
    <t>07-007-11-95</t>
  </si>
  <si>
    <t>свидетельство о государственной регистрации права 74 01 443534 от 27.06.2016</t>
  </si>
  <si>
    <t>Сооружение ограждение складского комплекса для ГСМ, протяженность 371 м</t>
  </si>
  <si>
    <t>07-007-12-343</t>
  </si>
  <si>
    <t>свидетельство о государственной регистрации права 74 01 443536 от 27.06.2016</t>
  </si>
  <si>
    <t>свидетельство о государственной регистрации права 74 АД 115514 от 09.11.2012</t>
  </si>
  <si>
    <t>свидетельство о государственной регистрации права 74 АД 115345 от 29.10.2012</t>
  </si>
  <si>
    <t>нежилое здание мастерские, общая площадь 727 кв.м.</t>
  </si>
  <si>
    <t>18-018-11-6000</t>
  </si>
  <si>
    <t>Челябинская область, г.Южноуральск, ул.Спортивная, д. 13 "Б"</t>
  </si>
  <si>
    <t>свидетельство о государственной регистрации права 74 АД 115378 от 31.10.2012</t>
  </si>
  <si>
    <t>свидетельство о государственной регистрации права 74 АД 115347 от 29.10.2012</t>
  </si>
  <si>
    <t>объект незавершенного строительства площадью по наружному обмеру 605,6 кв.м. (административно-бытовой корпус)</t>
  </si>
  <si>
    <t>БН00001</t>
  </si>
  <si>
    <t>свидетельство о государственной регистрации права 74 АД 115661 от 20.11.2012</t>
  </si>
  <si>
    <t>квартира, общая площадь 64,1 кв.м., расположена на 1 этаже</t>
  </si>
  <si>
    <t>15/005325</t>
  </si>
  <si>
    <t>г.Южноуральск, ул.Сергея Буландо, д.11, кв.1</t>
  </si>
  <si>
    <t>свидетельство о государственной регистрации права 74 АЕ 111220 от 05.09.2014</t>
  </si>
  <si>
    <t>квартира, общая площадь 40,3 кв.м., расположена на 1 этаже</t>
  </si>
  <si>
    <t>15/005277</t>
  </si>
  <si>
    <t>г.Южноуральск, ул.Сергея Буландо, д.11, кв.2</t>
  </si>
  <si>
    <t>свидетельство о государственной регистрации права 74 АЕ 111134 от 05.09.2014</t>
  </si>
  <si>
    <t>квартира, общая площадь 40,4 кв.м., расположена на 1 этаже</t>
  </si>
  <si>
    <t>15/005288</t>
  </si>
  <si>
    <t>г.Южноуральск, ул.Сергея Буландо, д.11, кв.3</t>
  </si>
  <si>
    <t>свидетельство о государственной регистрации права 74 АЕ 111233 от 05.09.2014</t>
  </si>
  <si>
    <t>квартира, общая площадь 56,7 кв.м., расположена на 1 этаже</t>
  </si>
  <si>
    <t>15/005296</t>
  </si>
  <si>
    <t>г.Южноуральск, ул.Сергея Буландо, д.11, кв.4</t>
  </si>
  <si>
    <t>Свидетельство о государственной регистрации права 74 АЕ 111216 от 05.09.2014</t>
  </si>
  <si>
    <t>квартира, общая площадь 64,2 кв.м., расположена на 2 этаже</t>
  </si>
  <si>
    <t>15/005304</t>
  </si>
  <si>
    <t>г.Южноуральск, ул.Сергея Буландо, д.11, кв.5</t>
  </si>
  <si>
    <t>свидетельство о регистрации права 74 АЕ 111132 от 05.09.2014</t>
  </si>
  <si>
    <t>квартира, общая площадь 40,2 кв.м., расположена на 2 этаже</t>
  </si>
  <si>
    <t>15/005319</t>
  </si>
  <si>
    <t>г.Южноуральск, ул.Сергея Буландо, д.11, кв.7</t>
  </si>
  <si>
    <t>Свидетельство о государственной регистрации права 74 АЕ 111204 от 05.09.2014</t>
  </si>
  <si>
    <t>квартира, общая площадь 56,6 кв.м., расположена на 2 этаже</t>
  </si>
  <si>
    <t>15/005323</t>
  </si>
  <si>
    <t>г.Южноуральск, ул.Сергея Буландо, д.11, кв.8</t>
  </si>
  <si>
    <t>Свидетельство о государственной регистрации права 74 АЕ 111215 от 05.09.2014</t>
  </si>
  <si>
    <t>квартира, общая площадь 64,2 кв.м., расположена на 3 этаже</t>
  </si>
  <si>
    <t>15/005324</t>
  </si>
  <si>
    <t>г.Южноуральск, ул.Сергея Буландо, д.11, кв.9</t>
  </si>
  <si>
    <t>Свидетельство о государственной регистрации права 74 Ае 111142 от 05.09.2014</t>
  </si>
  <si>
    <t>квартира, общая площадь 40,3 кв.м., расположена на 3 этаже</t>
  </si>
  <si>
    <t>15/005326</t>
  </si>
  <si>
    <t>г.Южноуральск, ул.Сергея Буландо, д.11, кв.10</t>
  </si>
  <si>
    <t>Свидетельство о государственной регистрации права 74 АЕ 111223 от 05.09.2014</t>
  </si>
  <si>
    <t>квартира, общая площадь 56,6 кв.м., расположена на 3 этаже</t>
  </si>
  <si>
    <t>15/005328</t>
  </si>
  <si>
    <t>г.Южноуральск, ул.Сергея Буландо, д.11, кв.12</t>
  </si>
  <si>
    <t>Свидетельство о государственной регистрации права 74 Ае 111144 от 05.09.2014</t>
  </si>
  <si>
    <t>квартира, общая площадь 64,4 кв.м., расположена на 4 этаже</t>
  </si>
  <si>
    <t>15/005270</t>
  </si>
  <si>
    <t>г.Южноуральск, ул.Сергея Буландо, д.11, кв.13</t>
  </si>
  <si>
    <t>Свидетельство о государственной регистрации права 74 АЕ 111224 от 05.09.2014</t>
  </si>
  <si>
    <t>квартира, общая площадь 40,3 кв.м., расположена на 4 этаже</t>
  </si>
  <si>
    <t>15/005271</t>
  </si>
  <si>
    <t>г.Южноуральск, ул.Сергея Буландо, д.11, кв.14</t>
  </si>
  <si>
    <t>Свидетельство о государственной регистрации права 74 АЕ 111143 от 05.09.2014</t>
  </si>
  <si>
    <t>15/005272</t>
  </si>
  <si>
    <t>г.Южноуральск, ул.Сергея Буландо, д.11, кв.15</t>
  </si>
  <si>
    <t>Свидетельство о государственной регистрации права 74 Ае 111243 от 05.09.2014</t>
  </si>
  <si>
    <t>квартира, общая площадь 57,1 кв.м., расположена на 4 этаже</t>
  </si>
  <si>
    <t>15/005273</t>
  </si>
  <si>
    <t>г.Южноуральск, ул.Сергея Буландо, д.11, кв.16</t>
  </si>
  <si>
    <t>Свидетельство о государственной регистрации права 74 АЕ 111149 от 05.09.2014</t>
  </si>
  <si>
    <t>квартира, общая площадь 64,2 кв.м., расположена на 5 этаже</t>
  </si>
  <si>
    <t>15/005274</t>
  </si>
  <si>
    <t>г.Южноуральск, ул.Сергея Буландо, д.11, кв.17</t>
  </si>
  <si>
    <t>Свидетельство о государственной регистрации права 74 АЕ 111225 от 05.09.2014</t>
  </si>
  <si>
    <t>квартира, общая площадь 40,5 кв.м., расположена на 5 этаже</t>
  </si>
  <si>
    <t>15/005275</t>
  </si>
  <si>
    <t>г.Южноуральск, ул.Сергея Буландо, д.11, кв.18</t>
  </si>
  <si>
    <t>Свидетельство о государственной регистрации права 74 АЕ 111211 от 05.09.2014</t>
  </si>
  <si>
    <t>квартира, общая площадь 40,1 кв.м., расположена на 5 этаже</t>
  </si>
  <si>
    <t>15/005276</t>
  </si>
  <si>
    <t>г.Южноуральск, ул.Сергея Буландо, д.11, кв.19</t>
  </si>
  <si>
    <t>Свидетельство о государственной регистрации права 74 АЕ 111146 от 05.09.2014</t>
  </si>
  <si>
    <t>квартира, общая площадь 57 кв.м., расположена на 5 этаже</t>
  </si>
  <si>
    <t>15/005278</t>
  </si>
  <si>
    <t>г.Южноуральск, ул.Сергея Буландо, д.11, кв.20</t>
  </si>
  <si>
    <t>Свидетельство о государственной регистрации права 74 АЕ 111226 от 05.09.2014</t>
  </si>
  <si>
    <t>квартира, общая площадь 64,5 кв.м., расположена на 6 этаже</t>
  </si>
  <si>
    <t>15/005279</t>
  </si>
  <si>
    <t>г.Южноуральск, ул.Сергея Буландо, д.11, кв.21</t>
  </si>
  <si>
    <t>Свидетельство о государственной регистрации права 74 АЕ 111222 от 05.09.2014</t>
  </si>
  <si>
    <t>квартира, общая площадь 40,2 кв.м., расположена на 6 этаже</t>
  </si>
  <si>
    <t>15/005280</t>
  </si>
  <si>
    <t>г.Южноуральск, ул.Сергея Буландо, д.11, кв.22</t>
  </si>
  <si>
    <t>свидетельство о регистрации права 74 Ае 111147 от 05.09.2014</t>
  </si>
  <si>
    <t>квартира, общая площадь 40,3 кв.м., расположена на 6 этаже</t>
  </si>
  <si>
    <t>15/005281</t>
  </si>
  <si>
    <t>г.Южноуральск, ул.Сергея Буландо, д.11, кв.23</t>
  </si>
  <si>
    <t>Свидетельство о государственной регистрации права 74 АЕ 111208 от 05.09.2014</t>
  </si>
  <si>
    <t>квартира, общая площадь 57 кв.м., расположена на 6 этаже</t>
  </si>
  <si>
    <t>15/005282</t>
  </si>
  <si>
    <t>г.Южноуральск, ул.Сергея Буландо, д.11, кв.24</t>
  </si>
  <si>
    <t>Свидетельство о государственной регистрации права 74 АЕ 111241 от 05.09.2014</t>
  </si>
  <si>
    <t>квартира, общая площадь 79,4 кв.м., расположена на 7 этаже</t>
  </si>
  <si>
    <t>15/005283</t>
  </si>
  <si>
    <t>г.Южноуральск, ул.Сергея Буландо, д.11, кв.25</t>
  </si>
  <si>
    <t>Свидетельство о государственной регистрации права 74 АЕ 111227 от 05.09.2014</t>
  </si>
  <si>
    <t>квартира, общая площадь 65,7 кв.м., расположена на 7 этаже</t>
  </si>
  <si>
    <t>15/005284</t>
  </si>
  <si>
    <t>г.Южноуральск, ул.Сергея Буландо, д.11, кв.26</t>
  </si>
  <si>
    <t>Свидетельство о государственной регистрации права 74 АЕ 111148 от 05.09.2014</t>
  </si>
  <si>
    <t>квартира, общая площадь 79,5 кв.м., расположена на 8 этаже</t>
  </si>
  <si>
    <t>15/005286</t>
  </si>
  <si>
    <t>г.Южноуральск, ул.Сергея Буландо, д.11, кв.28</t>
  </si>
  <si>
    <t>Свидетельство о государственной регистрации права 74 АЕ 111229 от 05.09.2014</t>
  </si>
  <si>
    <t>квартира, общая площадь 65,8 кв.м., расположена на 8 этаже</t>
  </si>
  <si>
    <t>15/005287</t>
  </si>
  <si>
    <t>г.Южноуральск, ул.Сергея Буландо, д.11, кв.29</t>
  </si>
  <si>
    <t>Свидетельство о государственной  регистрации права 74 АЕ 111207 от 05.09.2014</t>
  </si>
  <si>
    <t>квартира, общая площадь 56,9 кв.м., расположена на 8 этаже</t>
  </si>
  <si>
    <t>15/005289</t>
  </si>
  <si>
    <t>г.Южноуральск, ул.Сергея Буландо, д.11, кв.30</t>
  </si>
  <si>
    <t>Свидетельство о государственной регистрации права 74 АЕ 111145 от 05.09.2014</t>
  </si>
  <si>
    <t>квартира, общая площадь 79,5 кв.м., расположена на 9 этаже</t>
  </si>
  <si>
    <t>15/005290</t>
  </si>
  <si>
    <t>г.Южноуральск, ул.Сергея Буландо, д.11, кв.31</t>
  </si>
  <si>
    <t>Свидетельство о государственной  регистрации права 74 АЕ 111230 от 05.09.2014</t>
  </si>
  <si>
    <t>квартира, общая площадь 65,7 кв.м., расположена на 9 этаже</t>
  </si>
  <si>
    <t>15/005291</t>
  </si>
  <si>
    <t>г.Южноуральск, ул.Сергея Буландо, д.11, кв.32</t>
  </si>
  <si>
    <t>Свидетельство о государственной  регистрации права 74 АЕ 111213 от 05.09.2014</t>
  </si>
  <si>
    <t>квартира, общая площадь 56,9 кв.м., расположена на 9 этаже</t>
  </si>
  <si>
    <t>15/005292</t>
  </si>
  <si>
    <t>г.Южноуральск, ул.Сергея Буландо, д.11, кв.33</t>
  </si>
  <si>
    <t>Свидетельство о государственной  регистрации права 74 АЕ 111231 от 05.09.2014</t>
  </si>
  <si>
    <t>квартира, общая площадь 80,3 кв.м., расположена на 10 этаже</t>
  </si>
  <si>
    <t>15/005369</t>
  </si>
  <si>
    <t>г.Южноуральск, ул.Сергея Буландо, д.11, кв.34</t>
  </si>
  <si>
    <t>Свидетельство о государственной  регистрации права 74 АЕ 182639 от 11.11.2014</t>
  </si>
  <si>
    <t>квартира, общая площадь 65,9 кв.м., расположена на 10 этаже</t>
  </si>
  <si>
    <t>г.Южноуральск, ул.Сергея Буландо, д.11, кв.35</t>
  </si>
  <si>
    <t>Свидетельство о государственной  регистрации права 74 АЕ 111240 от 05.09.2014</t>
  </si>
  <si>
    <t>г.Южноуральск, ул.Сергея Буландо, д.11, кв.39</t>
  </si>
  <si>
    <t>Свидетельство о государственной  регистрации права 74 АЕ 111136 от 05.09.2014</t>
  </si>
  <si>
    <t>квартира, общая площадь 40,5 кв.м., расположена на 2 этаже</t>
  </si>
  <si>
    <t>15/005293</t>
  </si>
  <si>
    <t>г.Южноуральск, ул.Сергея Буландо, д.11, кв.41</t>
  </si>
  <si>
    <t>Свидетельство о государственной  регистрации права 74 АЕ 111232 от 05.09.2014</t>
  </si>
  <si>
    <t>квартира, общая площадь 40,4 кв.м., расположена на 2 этаже</t>
  </si>
  <si>
    <t>15/005294</t>
  </si>
  <si>
    <t>г.Южноуральск, ул.Сергея Буландо, д.11, кв.42</t>
  </si>
  <si>
    <t>Свидетельство о государственной  регистрации права 74 АЕ 111206 от 05.09.2014</t>
  </si>
  <si>
    <t>квартира, общая площадь 56,7 кв.м., расположена на 2 этаже</t>
  </si>
  <si>
    <t>15/005295</t>
  </si>
  <si>
    <t>г.Южноуральск, ул.Сергея Буландо, д.11, кв.43</t>
  </si>
  <si>
    <t>Свидетельство о государственной  регистрации права 74 АЕ 111150 от 05.09.2014</t>
  </si>
  <si>
    <t>г.Южноуральск, ул.Сергея Буландо, д.11, кв.45</t>
  </si>
  <si>
    <t>Свидетельство о государственной  регистрации права 74 АЕ 111234 от 05.09.2014</t>
  </si>
  <si>
    <t>г.Южноуральск, ул.Сергея Буландо, д.11, кв.46</t>
  </si>
  <si>
    <t>Свидетельство о государственной  регистрации права 74 АЕ 111218 от 05.09.2014</t>
  </si>
  <si>
    <t>квартира, общая площадь 56,8 кв.м., расположена на 3 этаже</t>
  </si>
  <si>
    <t>15/005299</t>
  </si>
  <si>
    <t>г.Южноуральск, ул.Сергея Буландо, д.11, кв.47</t>
  </si>
  <si>
    <t>Свидетельство о государственной  регистрации права 74 АЕ 111137 от 05.09.2014</t>
  </si>
  <si>
    <t>квартира, общая площадь 40,5 кв.м., расположена на 4 этаже</t>
  </si>
  <si>
    <t>15/005300</t>
  </si>
  <si>
    <t>г.Южноуральск, ул.Сергея Буландо, д.11, кв.49</t>
  </si>
  <si>
    <t>Свидетельство о государственной  регистрации права 74 АЕ 111217 от 05.09.2014</t>
  </si>
  <si>
    <t>квартира, общая площадь 40,2 кв.м., расположена на 4 этаже</t>
  </si>
  <si>
    <t>15/005301</t>
  </si>
  <si>
    <t>г.Южноуральск, ул.Сергея Буландо, д.11, кв.50</t>
  </si>
  <si>
    <t>Свидетельство о государственной  регистрации права 74 АЕ 111214 от 05.09.2014</t>
  </si>
  <si>
    <t>квартира, общая площадь 56,8 кв.м., расположена на 4 этаже</t>
  </si>
  <si>
    <t>г.Южноуральск, ул.Сергея Буландо, д.11, кв.51</t>
  </si>
  <si>
    <t>Свидетельство о государственной  регистрации права 74 АЕ 111235 от 05.09.2014</t>
  </si>
  <si>
    <t>15/005303</t>
  </si>
  <si>
    <t>г.Южноуральск, ул.Сергея Буландо, д.11, кв.53</t>
  </si>
  <si>
    <t>Свидетельство о государственной  регистрации права 74 АЕ 111138 от 05.09.2014</t>
  </si>
  <si>
    <t>15/005305</t>
  </si>
  <si>
    <t>г.Южноуральск, ул.Сергея Буландо, д.11, кв.54</t>
  </si>
  <si>
    <t>Свидетельство о государственной  регистрации права 74 АЕ 111221 от 05.09.2014</t>
  </si>
  <si>
    <t>квартира, общая площадь 56,8 кв.м., расположена на 5 этаже</t>
  </si>
  <si>
    <t>15/005306</t>
  </si>
  <si>
    <t>г.Южноуральск, ул.Сергея Буландо, д.11, кв.55</t>
  </si>
  <si>
    <t>Свидетельство о государственной  регистрации права 74 АЕ 111236 от 05.09.2014</t>
  </si>
  <si>
    <t>15/005307</t>
  </si>
  <si>
    <t>квартира, общая площадь 40,4 кв.м., расположена на 6 этаже</t>
  </si>
  <si>
    <t>15/005308</t>
  </si>
  <si>
    <t>г.Южноуральск, ул.Сергея Буландо, д.11, кв.58</t>
  </si>
  <si>
    <t>Свидетельство о государственной регистрации права 74 АЕ 111219 от 05.09.2014</t>
  </si>
  <si>
    <t>квартира, общая площадь 56,9 кв.м., расположена на 6 этаже</t>
  </si>
  <si>
    <t>15/005309</t>
  </si>
  <si>
    <t>г.Южноуральск, ул.Сергея Буландо, д.11, кв.59</t>
  </si>
  <si>
    <t>Свидетельство о государственной регистрации права 74 АЕ 111133 от 05.09.2014</t>
  </si>
  <si>
    <t>квартира, общая площадь 40,4 кв.м., расположена на 7 этаже</t>
  </si>
  <si>
    <t>г.Южноуральск, ул.Сергея Буландо, д.11, кв.61</t>
  </si>
  <si>
    <t>Свидетельство о государственной  регистрации права 74 АЕ 111135 от 05.09.2014</t>
  </si>
  <si>
    <t>15/005315</t>
  </si>
  <si>
    <t>г.Южноуральск, ул.Сергея Буландо, д.11, кв.62</t>
  </si>
  <si>
    <t>Свидетельство о государственной  регистрации права 74 АЕ 111209 от 05.09.2014</t>
  </si>
  <si>
    <t>квартира, общая площадь 40,5 кв.м., расположена на 8 этаже</t>
  </si>
  <si>
    <t>15/005316</t>
  </si>
  <si>
    <t>г.Южноуральск, ул.Сергея Буландо, д.11, кв.65</t>
  </si>
  <si>
    <t>Свидетельство о государственной  регистрации права 74 АЕ 111238 от 05.09.2014</t>
  </si>
  <si>
    <t>квартира, общая площадь 40,5 кв.м., расположена на 9 этаже</t>
  </si>
  <si>
    <t>15/005318</t>
  </si>
  <si>
    <t>г.Южноуральск, ул.Сергея Буландо, д.11, кв.69</t>
  </si>
  <si>
    <t>Свидетельство о государственной  регистрации права 74 АЕ 111210 от 05.09.2014</t>
  </si>
  <si>
    <t>квартира, общая площадь 40,3 кв.м., расположена на 9 этаже</t>
  </si>
  <si>
    <t>15/005320</t>
  </si>
  <si>
    <t>г.Южноуральск, ул.Сергея Буландо, д.11, кв.70</t>
  </si>
  <si>
    <t>Свидетельство о государственной  регистрации права 74 АЕ 111140 от 05.09.2014</t>
  </si>
  <si>
    <t>квартира, общая площадь 40,6 кв.м., расположена на 10 этаже</t>
  </si>
  <si>
    <t>15/005321</t>
  </si>
  <si>
    <t>г.Южноуральск, ул.Сергея Буландо, д.11, кв.73</t>
  </si>
  <si>
    <t>Свидетельство о государственной  регистрации права 74 АЕ 111239 от 05.09.2014</t>
  </si>
  <si>
    <t>квартира, общая площадь 40,4 кв.м., расположена на 10 этаже</t>
  </si>
  <si>
    <t>15/005322</t>
  </si>
  <si>
    <t>г.Южноуральск, ул.Сергея Буландо, д.11, кв.74</t>
  </si>
  <si>
    <t>Свидетельство о государственной  регистрации права 74 АЕ 111205от 05.09.2014</t>
  </si>
  <si>
    <t>квартира, общая площадь 40,3 кв.м., расположена на 8 этаже</t>
  </si>
  <si>
    <t>15/005317</t>
  </si>
  <si>
    <t>г.Южноуральск, ул.Сергея Буландо, д.11, кв.66</t>
  </si>
  <si>
    <t>Свидетельство о государственной  регистрации права 74 АЕ 111139 от 05.09.2014</t>
  </si>
  <si>
    <t>Объект незавершенного строительства площадью по наружному обмеру 301,4 кв.м. (компрессорная)</t>
  </si>
  <si>
    <t>БН00002</t>
  </si>
  <si>
    <t>свидетельство о государственной регистрации права 74 АД 115660 от 20.11.2012</t>
  </si>
  <si>
    <t>самостоятельное использование</t>
  </si>
  <si>
    <t xml:space="preserve">Завершение строительства нецелесообразно в связи с переходом работы ОРУ на элегазовые выключатели взамен воздушных. Объект используется электроцехом в виде складского помещения. </t>
  </si>
  <si>
    <t>нежилое здание (склад), общая площадь 69,1 кв.м.</t>
  </si>
  <si>
    <t>98-041-43-5495</t>
  </si>
  <si>
    <t>Челябинская область, г.Южноуральск, ул.Спортивная, д. 1 "А"</t>
  </si>
  <si>
    <t>свидетельство о государственной регистрации права 74 АД 115423 от 01.11.2012</t>
  </si>
  <si>
    <t>аренда. Договор аренды №2439-16 от 11.03.2016</t>
  </si>
  <si>
    <t>аренда</t>
  </si>
  <si>
    <t>недвижимое имущество не используется в хозяйственной деятельности филиала. Передано в аренду ООО "Столовая ГРЭС" для организации питания работников филиала.</t>
  </si>
  <si>
    <t>нежилое здание (овощехранилище), общая площадь 86,3 кв.м.</t>
  </si>
  <si>
    <t>98-041-43-5496</t>
  </si>
  <si>
    <t>свидетельство о государственной регистрации права 74 АД 115411 от 01.11.2012</t>
  </si>
  <si>
    <t>сооружение (ограждение), протяженность 185,41 м</t>
  </si>
  <si>
    <t>98-041-43-5497</t>
  </si>
  <si>
    <t>свидетельство о государственной регистрации права 74 АД 115406 от 01.11.2012</t>
  </si>
  <si>
    <t>нежилое здание (гараж на 3 бокса), общая площадь 161,1 кв.м.</t>
  </si>
  <si>
    <t>69-069-11-114</t>
  </si>
  <si>
    <t>недвижимое имущество не используется в хозяйственной деятельности филиала. Передано в аренду ООО "СпецСтройЭнерго" для использования в производственных целях. Арендатор является подрядчиком филиала.</t>
  </si>
  <si>
    <t>нежилое здание (склад карбида), общая площадь 67,6 кв.м.</t>
  </si>
  <si>
    <t>нежилое здание (ангар-склад обмуровочных и теплоизоляционных материалов), общая площадь 198,7 кв.м.</t>
  </si>
  <si>
    <t>07-007-12-340</t>
  </si>
  <si>
    <t>недвижимое имущество не используется в хозяйственной деятельности филиала. Передано в аренду ОАО "МК ЦЭТИ" для использования в производственных целях. Арендатор является подрядчиком филиала.</t>
  </si>
  <si>
    <t>нежилое здание мастерской на базисном складе, общая площадь 56,4 кв.м.</t>
  </si>
  <si>
    <t>11-011-11-18</t>
  </si>
  <si>
    <t>недвижимое имущество не используется в хозяйственной деятельности филиала. Передано в аренду физическому лицу для использования в производственных целях (мастерская и гараж для автотранспорта)</t>
  </si>
  <si>
    <t>спортивная площадка</t>
  </si>
  <si>
    <t>15/004399</t>
  </si>
  <si>
    <t>Увельский район, п.Березовка, ул.Восточная, д.15</t>
  </si>
  <si>
    <t>свидетельство о государственной регистрации права 74 АЕ 052901 от 29.07.2014</t>
  </si>
  <si>
    <t>аренда. Договор аренды от 11.09.2009 №01-НСЮУГРЭС-0878/09-122</t>
  </si>
  <si>
    <t>объект используется для проведения досуга и спортивных соревнований среди сотрудников филиала</t>
  </si>
  <si>
    <t>Филиал "Костромская ГРЭС"</t>
  </si>
  <si>
    <t>Временный жилищно-бытовой комплекс на 400 мест</t>
  </si>
  <si>
    <t>0211000192000</t>
  </si>
  <si>
    <t>Инвентарная карточка учета ОС № 0211000192000</t>
  </si>
  <si>
    <t>Собственность                       (Свидетельство от 13.12.2013 г.     50-АЗ № 058289)</t>
  </si>
  <si>
    <t>ЯНАО, г. Новый Уренгой, р. Лимбяяха</t>
  </si>
  <si>
    <t>договор аренды НУ/л-12-14  от 21.11.2013  г.</t>
  </si>
  <si>
    <t xml:space="preserve">ЗРУ 110 кВ  ПС Головная </t>
  </si>
  <si>
    <t>УРЕ1400004</t>
  </si>
  <si>
    <t xml:space="preserve">ОРУ 110  кВ ПС Головная </t>
  </si>
  <si>
    <t>УРЕ1400003</t>
  </si>
  <si>
    <t xml:space="preserve">РЗА  ПС  110/35/6  кВ ПС Головная </t>
  </si>
  <si>
    <t>УРЕ1400018</t>
  </si>
  <si>
    <t xml:space="preserve">Автоматическая  установка пожарной сигнализации </t>
  </si>
  <si>
    <t>УРЕ 1400066</t>
  </si>
  <si>
    <t xml:space="preserve">ЗРУ 110 кВ  ПС Промплощадка </t>
  </si>
  <si>
    <t>УРЕ1400007</t>
  </si>
  <si>
    <t xml:space="preserve">ЗРУ-6 кВ ПС Промплощадка </t>
  </si>
  <si>
    <t>УРЕ1400008</t>
  </si>
  <si>
    <t xml:space="preserve">ОРУ 110  кВ ПС Промплощадка </t>
  </si>
  <si>
    <t>УРЕ1400006</t>
  </si>
  <si>
    <t xml:space="preserve">РЗА  ПС  110/6  кВ ПСПромплощадка </t>
  </si>
  <si>
    <t>УРЕ1400019</t>
  </si>
  <si>
    <t>УРЕ 1400074</t>
  </si>
  <si>
    <t xml:space="preserve">Щит постоянного тока </t>
  </si>
  <si>
    <t>УРЕ 1400010</t>
  </si>
  <si>
    <t>10/001069     23:33:0606020:1027</t>
  </si>
  <si>
    <t>Россия, Краснодарский край, Туапсиснкий район, пгт. Джубга, мкр. "Южный" участок 41 кв. 1</t>
  </si>
  <si>
    <t>Свидетельство о государственной регистрации права серии 23-АМ № 722167 от 24.07.2014г</t>
  </si>
  <si>
    <t>10/001070    23:33:0606020:1029</t>
  </si>
  <si>
    <t>Россия, Краснодарский край, Туапсиснкий район, пгт. Джубга, мкр. "Южный" участок 41 кв. 2</t>
  </si>
  <si>
    <t>Свидетельство о государственной регистрации права серии 23-АМ № 722176 от 24.07.2014г</t>
  </si>
  <si>
    <t>10/001071  23:33:0606020:955</t>
  </si>
  <si>
    <t>Россия, Краснодарский край, Туапсиснкий район, пгт. Джубга, мкр. "Южный" участок 41 кв. 3</t>
  </si>
  <si>
    <t>Свидетельство о государственной регистрации права серии 23-АМ № 722223 от 25.07.2014г.</t>
  </si>
  <si>
    <t>10/001072  23:33:0606020:956</t>
  </si>
  <si>
    <t>Россия, Краснодарский край, Туапсиснкий район, пгт. Джубга, мкр. "Южный" участок 41 кв. 4</t>
  </si>
  <si>
    <t>Свидетельство о государственной регистрации права серии 23-АМ № 722225 от 25.07.2014г.</t>
  </si>
  <si>
    <t>Договор найма                      № Д/ДТЭЦ/14/6243                    от 06.08.2014</t>
  </si>
  <si>
    <t>10/001073    23:33:0606020:958</t>
  </si>
  <si>
    <t>Россия, Краснодарский край, Туапсиснкий район, пгт. Джубга, мкр. "Южный" участок 41 кв. 5</t>
  </si>
  <si>
    <t>Свидетельство о государственной регистрации права серии 23-АМ № 722245 от 26.07.2014г.</t>
  </si>
  <si>
    <t>10/001074   23:33:0606020:977</t>
  </si>
  <si>
    <t>Россия, Краснодарский край, Туапсиснкий район, пгт. Джубга, мкр. "Южный" участок 41 кв. 6</t>
  </si>
  <si>
    <t>Свидетельство о государственной регистрации права серии 23-АМ № 722246 от 26.07.2014г.</t>
  </si>
  <si>
    <t>10/001075 23:33:0606020:1004</t>
  </si>
  <si>
    <t>Россия, Краснодарский край, Туапсиснкий район, пгт. Джубга, мкр. "Южный" участок 41 кв. 7</t>
  </si>
  <si>
    <t>Свидетельство о государственной регистрации права серии 23-АМ № 722229 от 25.07.2014г.</t>
  </si>
  <si>
    <t>10/001076 23:33:0606020:997</t>
  </si>
  <si>
    <t>Россия, Краснодарский край, Туапсиснкий район, пгт. Джубга, мкр. "Южный" участок 41 кв. 8</t>
  </si>
  <si>
    <t>Свидетельство о государственной регистрации права серии 23-АМ № 722242 от 26.07.2014г.</t>
  </si>
  <si>
    <t>Договор найма №Д/ДТЭЦ/14/6251               от 31.07.2014</t>
  </si>
  <si>
    <t>10/001077 23:33:0606020:962</t>
  </si>
  <si>
    <t>Россия, Краснодарский край, Туапсиснкий район, пгт. Джубга, мкр. "Южный" участок 41 кв. 9</t>
  </si>
  <si>
    <t>Свидетельство о государственной регистрации права серии 23-АМ № 722250 от 26.07.2014г.</t>
  </si>
  <si>
    <t>10/001078 23:33:0606020:966</t>
  </si>
  <si>
    <t>Россия, Краснодарский край, Туапсиснкий район, пгт. Джубга, мкр. "Южный" участок 41 кв. 10</t>
  </si>
  <si>
    <t>Свидетельство о государственной регистрации права серии 23-АМ № 722234 от 25.07.2014г.</t>
  </si>
  <si>
    <t>Договор найма №Д/ДТЭЦ/14/6233                от 01.08.2014</t>
  </si>
  <si>
    <t>10/001079 23:33:0606020:963</t>
  </si>
  <si>
    <t>Россия, Краснодарский край, Туапсиснкий район, пгт. Джубга, мкр. "Южный" участок 41 кв. 11</t>
  </si>
  <si>
    <t>Свидетельство о государственной регистрации права серии 23-АМ № 722174 от 24.07.2014г.</t>
  </si>
  <si>
    <t>10/001080 23:33:0606020:990</t>
  </si>
  <si>
    <t>Россия, Краснодарский край, Туапсиснкий район, пгт. Джубга, мкр. "Южный" участок 41 кв. 13</t>
  </si>
  <si>
    <t>Свидетельство о государственной регистрации права серии 23-АМ № 722172 от 24.07.2014г.</t>
  </si>
  <si>
    <t>Договор найма                     № 8-ДЖУ/009-0111-16          от 07.09.2016</t>
  </si>
  <si>
    <t>10/001081 23:33:0606020:975</t>
  </si>
  <si>
    <t>Россия, Краснодарский край, Туапсиснкий район, пгт. Джубга, мкр. "Южный" участок 41 кв. 14</t>
  </si>
  <si>
    <t>Свидетельство о государственной регистрации права серии 23-АМ № 722170 от 24.07.2014г.</t>
  </si>
  <si>
    <t>Договор найма                      № 8-ДЖУ/009-0038-17          от 20.02.2017</t>
  </si>
  <si>
    <t>10/001082  23:33:0606020:984</t>
  </si>
  <si>
    <t>Россия, Краснодарский край, Туапсиснкий район, пгт. Джубга, мкр. "Южный" участок 41 кв. 15</t>
  </si>
  <si>
    <t>Свидетельство о государственной регистрации права серии 23-АМ № 722178 от 24.07.2014г</t>
  </si>
  <si>
    <t>Договор найма                      № 8-ДЖУ/009-0144-16          от 14.11.2016</t>
  </si>
  <si>
    <t>10/001083  23:33:0606020:981</t>
  </si>
  <si>
    <t>Россия, Краснодарский край, Туапсиснкий район, пгт. Джубга, мкр. "Южный" участок 41 кв. 16</t>
  </si>
  <si>
    <t>Свидетельство о государственной регистрации права серии 23-АМ № 722177 от 24.07.2014г.</t>
  </si>
  <si>
    <t>Договор найма  №Д/ДТЭЦ/14/6263 от 31.07.2014</t>
  </si>
  <si>
    <t>10/001084 23:33:0606020:969</t>
  </si>
  <si>
    <t>Россия, Краснодарский край, Туапсиснкий район, пгт. Джубга, мкр. "Южный" участок 41 кв. 18</t>
  </si>
  <si>
    <t>Свидетельство о государственной регистрации права серии 23-АМ № 722166 от 24.07.2014г.</t>
  </si>
  <si>
    <t>10/001085 23:33:0606020:991</t>
  </si>
  <si>
    <t>Россия, Краснодарский край, Туапсиснкий район, пгт. Джубга, мкр. "Южный" участок 41 кв. 19</t>
  </si>
  <si>
    <t>Свидетельство о государственной регистрации права серии 23-АМ № 722255 от 26.07.2014г.</t>
  </si>
  <si>
    <t>Договор найма                     № 8-ДЖУ/009-0110-16 от 07.09.2016</t>
  </si>
  <si>
    <t>Россия, Краснодарский край, Туапсиснкий район, пгт. Джубга, мкр. "Южный" участок 41 кв. 21</t>
  </si>
  <si>
    <t>Свидетельство о государственной регистрации права серии 23-АМ № 722231 от 25.07.2014г.</t>
  </si>
  <si>
    <t>10/001087 23:33:0606020:994</t>
  </si>
  <si>
    <t>Россия, Краснодарский край, Туапсиснкий район, пгт. Джубга, мкр. "Южный" участок 41 кв. 22</t>
  </si>
  <si>
    <t>Свидетельство о государственной регистрации права серии 23-АМ № 722248 от 26.07.2014г</t>
  </si>
  <si>
    <t>10/001088 23:33:0606020:1026</t>
  </si>
  <si>
    <t>Россия, Краснодарский край, Туапсиснкий район, пгт. Джубга, мкр. "Южный" участок 41 кв. 23</t>
  </si>
  <si>
    <t>Свидетельство о государственной регистрации права серии 23-АМ № 722233 от 25.07.2014г.</t>
  </si>
  <si>
    <t>Договор найма                      № Д/ДТЭЦ/14/6231 от 31.07.2014</t>
  </si>
  <si>
    <t>10/001089  23:33:0606020:1024</t>
  </si>
  <si>
    <t>Россия, Краснодарский край, Туапсиснкий район, пгт. Джубга, мкр. "Южный" участок 41 кв. 24</t>
  </si>
  <si>
    <t>Свидетельство о государственной регистрации права серии 23-АМ № 722230 от 25.07.2014г</t>
  </si>
  <si>
    <t>Договор найма  №Д/ДТЭЦ/14/6261 от 31.07.2014</t>
  </si>
  <si>
    <t xml:space="preserve">10/001090 23:33:0606020:1023 </t>
  </si>
  <si>
    <t>Россия, Краснодарский край, Туапсиснкий район, пгт. Джубга, мкр. "Южный" участок 41 кв. 25</t>
  </si>
  <si>
    <t>Свидетельство о государственной регистрации права серии 23-АМ № 722228 от 25.07.2014г.</t>
  </si>
  <si>
    <t>Договор найма                      № 8-ДЖУ/009-0026-17 от 01.02.2017</t>
  </si>
  <si>
    <t>10/001091 23:33:0606020:1022</t>
  </si>
  <si>
    <t>Россия, Краснодарский край, Туапсиснкий район, пгт. Джубга, мкр. "Южный" участок 41 кв. 26</t>
  </si>
  <si>
    <t>Свидетельство о государственной регистрации права серии 23-АМ № 722238 от 25.07.2014г.</t>
  </si>
  <si>
    <t>Договор найма №Д/ДТЭЦ/ОМТСиУЗ/14/8113 от 12.10.2015</t>
  </si>
  <si>
    <t>10/001092 23:33:0606020:999</t>
  </si>
  <si>
    <t>Россия, Краснодарский край, Туапсиснкий район, пгт. Джубга, мкр. "Южный" участок 41 кв. 28</t>
  </si>
  <si>
    <t>Свидетельство о государственной регистрации права серии 23-АМ № 722029 от 24.07.2014г.</t>
  </si>
  <si>
    <t>Договор найма № № 8-ДЖУ/009-0093-16 от 01.07.2016</t>
  </si>
  <si>
    <t>10/001093  23:33:0606020:1005</t>
  </si>
  <si>
    <t>Россия, Краснодарский край, Туапсиснкий район, пгт. Джубга, мкр. "Южный" участок 41 кв. 29</t>
  </si>
  <si>
    <t>Свидетельство о государственной регистрации права серии 23-АМ № 722237 от 25.07.2014г.</t>
  </si>
  <si>
    <t>10/001094 23:33:0606020:1032</t>
  </si>
  <si>
    <t>Россия, Краснодарский край, Туапсиснкий район, пгт. Джубга, мкр. "Южный" участок 41 кв. 30</t>
  </si>
  <si>
    <t>Свидетельство о государственной регистрации права серии 23-АМ № 722253 от 26.07.2014г.</t>
  </si>
  <si>
    <t>Договор найма                      № Д/ДТЭЦ/14/7856 от 01.12.2014</t>
  </si>
  <si>
    <t>10/001095 23:33:0606020:1028</t>
  </si>
  <si>
    <t>Россия, Краснодарский край, Туапсиснкий район, пгт. Джубга, мкр. "Южный" участок 41 кв. 31</t>
  </si>
  <si>
    <t>Свидетельство о государственной регистрации права серии 8-ДЖУ/009-0136-16 от 14.11.2016</t>
  </si>
  <si>
    <t>Договор найма                      № 8-ДЖУ/009-0063-16 от 26.04.2016</t>
  </si>
  <si>
    <t>10/001096 23:33:0606020:952</t>
  </si>
  <si>
    <t>Россия, Краснодарский край, Туапсиснкий район, пгт. Джубга, мкр. "Южный" участок 41 кв. 32</t>
  </si>
  <si>
    <t>Свидетельство о государственной регистрации права серии 23-АМ № 722244 от 26.07.2014г.</t>
  </si>
  <si>
    <t>10/001097 23:33:0606020:954</t>
  </si>
  <si>
    <t>Россия, Краснодарский край, Туапсиснкий район, пгт. Джубга, мкр. "Южный" участок 41 кв. 33</t>
  </si>
  <si>
    <t>Свидетельство о государственной регистрации права серии 23-АМ № 722232 от 25.07.2014г.</t>
  </si>
  <si>
    <t>Договор найма                      № 8-ДЖУ/009-0090-16              от 1.07.2016</t>
  </si>
  <si>
    <t>10/001098 23:33:0606020:1008</t>
  </si>
  <si>
    <t>Россия, Краснодарский край, Туапсиснкий район, пгт. Джубга, мкр. "Южный" участок 41 кв. 34</t>
  </si>
  <si>
    <t>Свидетельство о государственной регистрации права серии 23-АМ № 722247 от 26.07.2014г</t>
  </si>
  <si>
    <t>Договор найма                      № Д/ДТЭЦ/14/6274 от 31.07.2014</t>
  </si>
  <si>
    <t>10/001099 23:33:0606020:1000</t>
  </si>
  <si>
    <t>Россия, Краснодарский край, Туапсиснкий район, пгт. Джубга, мкр. "Южный" участок 41 кв. 35</t>
  </si>
  <si>
    <t>Свидетельство о государственной регистрации права серии 23-АМ № 722249 от 26.07.2014г</t>
  </si>
  <si>
    <t>Договор найма                       № 8-ДЖУ/009-0115-16 от 21.09.2016</t>
  </si>
  <si>
    <t>10/001100 23:33:0606020:1030</t>
  </si>
  <si>
    <t>Россия, Краснодарский край, Туапсиснкий район, пгт. Джубга, мкр. "Южный" участок 41 кв. 37</t>
  </si>
  <si>
    <t>Свидетельство о государственной регистрации права серии 23-АМ № 722251 от 26.07.2014г.</t>
  </si>
  <si>
    <t>10/001101 23:33:0606020:971</t>
  </si>
  <si>
    <t>Россия, Краснодарский край, Туапсиснкий район, пгт. Джубга, мкр. "Южный" участок 41 кв. 38</t>
  </si>
  <si>
    <t>Свидетельство о государственной регистрации права серии 223-АМ № 722240 от 25.07.2014г.</t>
  </si>
  <si>
    <t xml:space="preserve">Договор найма                     № 8-ДЖУ/009-0055-16 от 04.04.2016 </t>
  </si>
  <si>
    <t>10/001102 23:33:0606020:1031</t>
  </si>
  <si>
    <t>Россия, Краснодарский край, Туапсиснкий район, пгт. Джубга, мкр. "Южный" участок 41 кв. 39</t>
  </si>
  <si>
    <t>Свидетельство о государственной регистрации права серии 23-АМ № 722252 от 26.07.2014г.</t>
  </si>
  <si>
    <t>Договор найма                      № Д/ДТЭЦ/14/6268 от 31.07.2014</t>
  </si>
  <si>
    <t>10/001103 23:33:0606020:1034</t>
  </si>
  <si>
    <t>Россия, Краснодарский край, Туапсиснкий район, пгт. Джубга, мкр. "Южный" участок 41 кв. 40</t>
  </si>
  <si>
    <t>Свидетельство о государственной регистрации права серии 23-АМ № 722243 от 26.07.2014г.</t>
  </si>
  <si>
    <t>10/001104 23:33:0606020:985</t>
  </si>
  <si>
    <t>Россия, Краснодарский край, Туапсиснкий район, пгт. Джубга, мкр. "Южный" участок 41 кв. 45</t>
  </si>
  <si>
    <t>Свидетельство о государственной регистрации права серии 23-АМ № 722222 от 25.07.2014г.</t>
  </si>
  <si>
    <t>Договор найма №Д/ДТЭЦ/ОМТСиУЗ/7952 от 19.11.2015</t>
  </si>
  <si>
    <t>10/001105 23:33:0606020:979</t>
  </si>
  <si>
    <t>Россия, Краснодарский край, Туапсиснкий район, пгт. Джубга, мкр. "Южный" участок 41 кв. 46</t>
  </si>
  <si>
    <t>Свидетельство о государственной регистрации права серии 23-АМ № 722175 от 24.07.2014г</t>
  </si>
  <si>
    <t>Договорт найма №Д/ДТЭЦ/14/7372 от 15.10.2014</t>
  </si>
  <si>
    <t>10/001106 23:33:0606020:1003</t>
  </si>
  <si>
    <t>Россия, Краснодарский край, Туапсиснкий район, пгт. Джубга, мкр. "Южный" участок 41 кв. 47</t>
  </si>
  <si>
    <t>Свидетельство о государственной регистрации права серии 23-АМ № 722171 от 24.07.2014г</t>
  </si>
  <si>
    <t xml:space="preserve">Договор найма                      № 8-ДЖУ/009-0113-16 от 21.09.2016 </t>
  </si>
  <si>
    <t>10/001107 23:33:0606020:1012</t>
  </si>
  <si>
    <t>Россия, Краснодарский край, Туапсиснкий район, пгт. Джубга, мкр. "Южный" участок 41 кв. 48</t>
  </si>
  <si>
    <t>Свидетельство о государственной регистрации права серии 23-АМ № 722168 от 24.07.2014г</t>
  </si>
  <si>
    <t>Договор найма                     № 8-ДЖУ/009-0087-16 от 20.06.2016</t>
  </si>
  <si>
    <t>10/001108 23:33:0606020:1001</t>
  </si>
  <si>
    <t>Россия, Краснодарский край, Туапсиснкий район, пгт. Джубга, мкр. "Южный" участок 41 кв. 49</t>
  </si>
  <si>
    <t>Свидетельство о государственной регистрации права серии 23-АМ № 722308 от 23.07.2014г.</t>
  </si>
  <si>
    <t>10/001109 23:33:0606020:1020</t>
  </si>
  <si>
    <t>Россия, Краснодарский край, Туапсиснкий район, пгт. Джубга, мкр. "Южный" участок 41 кв. 50</t>
  </si>
  <si>
    <t>Свидетельство о государственной регистрации права серии 223-АМ № 722307 от 23.07.2014г</t>
  </si>
  <si>
    <t>Договор найма №Д/ДТЭЦ/14/1404 от 27.02.2015</t>
  </si>
  <si>
    <t>10/001110 23:33:0606020:1025</t>
  </si>
  <si>
    <t>Россия, Краснодарский край, Туапсиснкий район, пгт. Джубга, мкр. "Южный" участок 41 кв. 51</t>
  </si>
  <si>
    <t>Свидетельство о государственной регистрации права серии 23-АМ № 722169 от 24.07.2014г.</t>
  </si>
  <si>
    <t>Договор найма №Д/ДТЭЦ/14/6225 от 31.07.2014</t>
  </si>
  <si>
    <t>10/001111 23:33:0606020:1007</t>
  </si>
  <si>
    <t>Россия, Краснодарский край, Туапсиснкий район, пгт. Джубга, мкр. "Южный" участок 41 кв. 53</t>
  </si>
  <si>
    <t>Свидетельство о государственной регистрации права серии 23-АМ № 722235 от 25.07.2014г.</t>
  </si>
  <si>
    <t>Договор найма № № 8-ДЖУ/009-0029-17 от 13.02.2017</t>
  </si>
  <si>
    <t>10/001112  23:33:0606020:1010</t>
  </si>
  <si>
    <t>Россия, Краснодарский край, Туапсиснкий район, пгт. Джубга, мкр. "Южный" участок 41 кв. 54</t>
  </si>
  <si>
    <t>Свидетельство о государственной регистрации права серии 23-АМ № 722305 от 23.07.2014г.</t>
  </si>
  <si>
    <t>Договор найма №Д/ДТЭЦ/14/4973 от 15.06.2015</t>
  </si>
  <si>
    <t>10/001113 23:33:0606020:1017</t>
  </si>
  <si>
    <t>Россия, Краснодарский край, Туапсиснкий район, пгт. Джубга, мкр. "Южный" участок 41 кв. 58</t>
  </si>
  <si>
    <t>Свидетельство о государственной регистрации права серии 23-АМ № 722309 от 23.07.2014г.</t>
  </si>
  <si>
    <t>Договор найма                   №8-ДЖУ/009-0087-16 от 21.06.2016</t>
  </si>
  <si>
    <t>10/001114 23:33:0606020:953</t>
  </si>
  <si>
    <t>Россия, Краснодарский край, Туапсиснкий район, пгт. Джубга, мкр. "Южный" участок 41 кв. 59</t>
  </si>
  <si>
    <t>Свидетельство о государственной регистрации права серии 23-АМ № 722224 от 25.07.2014г.</t>
  </si>
  <si>
    <t>10/001115 23:33:0606020:957</t>
  </si>
  <si>
    <t>Россия, Краснодарский край, Туапсиснкий район, пгт. Джубга, мкр. "Южный" участок 41 кв. 60</t>
  </si>
  <si>
    <t>Свидетельство о государственной регистрации права серии 23-АМ № 722173 от 24.07.2014г.</t>
  </si>
  <si>
    <t>Договор найма №Д/ДТЭЦ/14/6209 от 05.08.2014</t>
  </si>
  <si>
    <t>10/001116  23:33:0606020:959</t>
  </si>
  <si>
    <t>Россия, Краснодарский край, Туапсиснкий район, пгт. Джубга, мкр. "Южный" участок 41 кв. 64</t>
  </si>
  <si>
    <t>Свидетельство о государственной регистрации права серии 23-АМ № 722254 от 26.07.2014г</t>
  </si>
  <si>
    <t>Договор найма №Д/ДТЭЦ/14/6206 от 31.07.2014</t>
  </si>
  <si>
    <t>10/001117 23:33:0606020:1043</t>
  </si>
  <si>
    <t>Россия, Краснодарский край, Туапсиснкий район, пгт. Джубга, мкр. "Южный" участок 41 кв. 63</t>
  </si>
  <si>
    <t>Свидетельство о государственной регистрации права серии 23-АМ № 722306 от 23.07.2014г.</t>
  </si>
  <si>
    <t>Договор найма                     № Д/ДТЭЦ/14/6254 от 31.07.2014</t>
  </si>
  <si>
    <t xml:space="preserve">10/001118 23:33:0606020:995  </t>
  </si>
  <si>
    <t>Россия, Краснодарский край, Туапсиснкий район, пгт. Джубга, мкр. "Южный" участок 41 кв. 68</t>
  </si>
  <si>
    <t>Свидетельство о государственной регистрации права серии 23-АМ № 722310 от 23.07.2014г</t>
  </si>
  <si>
    <t>Договор найма                      № Д/ДТЭЦ/14/6271от 31.07.2014</t>
  </si>
  <si>
    <t>10/001119 23:33:0606020:989</t>
  </si>
  <si>
    <t>Россия, Краснодарский край, Туапсиснкий район, пгт. Джубга, мкр. "Южный" участок 41 кв. 69</t>
  </si>
  <si>
    <t>Свидетельство о государственной регистрации права серии 223-АМ № 722312 от 23.07.2014г.</t>
  </si>
  <si>
    <t>Договор найма №Д/ДТЭЦ/14/6221 от 31.07.2014</t>
  </si>
  <si>
    <t>10/001120  23:33:0606020:973</t>
  </si>
  <si>
    <t>Россия, Краснодарский край, Туапсиснкий район, пгт. Джубга, мкр. "Южный" участок 41 кв. 70</t>
  </si>
  <si>
    <t>Свидетельство о государственной регистрации права серии 23-АМ № 722303 от 23.07.2014г.</t>
  </si>
  <si>
    <t>Договор найма                     № Д/ДТЭЦ/14/6288 от 31.07.2014</t>
  </si>
  <si>
    <t>10/001121  23:33:0606020:983</t>
  </si>
  <si>
    <t>Россия, Краснодарский край, Туапсиснкий район, пгт. Джубга, мкр. "Южный" участок 41 кв. 73</t>
  </si>
  <si>
    <t>Свидетельство о государственной регистрации права серии 23-АМ № 722311 от 23.07.2014г.</t>
  </si>
  <si>
    <t>10/001122 23:33:0606020:982</t>
  </si>
  <si>
    <t>Россия, Краснодарский край, Туапсиснкий район, пгт. Джубга, мкр. "Южный" участок 41 кв. 74</t>
  </si>
  <si>
    <t>Свидетельство о государственной регистрации права серии 223-АМ № 722313 от 23.07.2014г.</t>
  </si>
  <si>
    <t>10/001123 23:33:0606020:974</t>
  </si>
  <si>
    <t>Россия, Краснодарский край, Туапсиснкий район, пгт. Джубга, мкр. "Южный" участок 41 кв. 75</t>
  </si>
  <si>
    <t>Свидетельство о государственной регистрации права серии 23-АМ № 722315 от 23.07.2014г.</t>
  </si>
  <si>
    <t>Договор найма №Д/ДТЭЦ/14/6250 от 31.07.2014</t>
  </si>
  <si>
    <t>10/001124 23:33:0606020:961</t>
  </si>
  <si>
    <t>Россия, Краснодарский край, Туапсиснкий район, пгт. Джубга, мкр. "Южный" участок 41 кв. 78</t>
  </si>
  <si>
    <t>Свидетельство о государственной регистрации права серии 23-АМ № 722314 от 23.07.2014г</t>
  </si>
  <si>
    <t>Договор найма                      № Д/ДТЭЦ/14/6284 от 01.08.2014</t>
  </si>
  <si>
    <t>10/001125 23:33:0606020:964</t>
  </si>
  <si>
    <t>Россия, Краснодарский край, Туапсиснкий район, пгт. Джубга, мкр. "Южный" участок 41 кв. 79</t>
  </si>
  <si>
    <t>Свидетельство о государственной регистрации права серии 23-АМ № 722236 от 25.07.2014г.</t>
  </si>
  <si>
    <t>Договор найма №Д/ДТЭЦ/ОМТСиУЗ/8379 от 23.12.2015</t>
  </si>
  <si>
    <t>10/001126 23:33:0606020:1018</t>
  </si>
  <si>
    <t>Россия, Краснодарский край, Туапсиснкий район, пгт. Джубга, мкр. "Южный" участок 41 кв. 83</t>
  </si>
  <si>
    <t>Свидетельство о государственной регистрации права серии 23-АМ № 722226 от 25.07.2014г.</t>
  </si>
  <si>
    <t>Договор найма №Д/ДТЭЦ/ОМТСиУЗ/8360 от 23.12.2015</t>
  </si>
  <si>
    <t>10/001127  23:33:0606020:1016</t>
  </si>
  <si>
    <t>Россия, Краснодарский край, Туапсиснкий район, пгт. Джубга, мкр. "Южный" участок 41 кв. 84</t>
  </si>
  <si>
    <t>Свидетельство о государственной регистрации права серии 23-АМ № 722304 от 23.07.2014г.</t>
  </si>
  <si>
    <t>Договор найма №Д/ДТЭЦ/14/6277 от 31.07.2014</t>
  </si>
  <si>
    <t>10/001128 23:33:0606020:1006</t>
  </si>
  <si>
    <t>Россия, Краснодарский край, Туапсиснкий район, пгт. Джубга, мкр. "Южный" участок 41 кв. 85</t>
  </si>
  <si>
    <t>Свидетельство о государственной регистрации права серии 23-АМ № 722179 от 24.07.2014г.</t>
  </si>
  <si>
    <t>Квартира № 30</t>
  </si>
  <si>
    <t>03010030/  37:08:050205:1003</t>
  </si>
  <si>
    <t>Ивановская обл., г. Комсомольск, ул. Пионерская, д. 8а, квартира № 30</t>
  </si>
  <si>
    <t>Свидетельство о государственной регистрации права 37-СС №157710 от 01.03.2012</t>
  </si>
  <si>
    <t>Квартира № 42</t>
  </si>
  <si>
    <t>03010042/   37:08:050205:920</t>
  </si>
  <si>
    <t>Ивановская обл., г. Комсомольск, ул. Пионерская, д. 8а, квартира  № 42</t>
  </si>
  <si>
    <t>Свидетельство о государственной регистрации права 37-СС №157650 от 01.03.2012</t>
  </si>
  <si>
    <t>Квартира № 47</t>
  </si>
  <si>
    <t>Ивановская обл., г. Комсомольск, ул. Пионерская, д. 8а, квартира № 47</t>
  </si>
  <si>
    <t>Свидетельство о государственной регистрации права 37-СС №157635 от 01.03.2012</t>
  </si>
  <si>
    <t>Квартира № 59</t>
  </si>
  <si>
    <t>03010059/ 37:08:050205:937</t>
  </si>
  <si>
    <t>Ивановская обл., г. Комсомольск, ул. Пионерская, д. 8а, квартира № 59</t>
  </si>
  <si>
    <t>Свидетельство о государственной регистрации права 37-СС №157643 от 01.03.2012</t>
  </si>
  <si>
    <t>Квартира № 63</t>
  </si>
  <si>
    <t>03010063/  37:08:050205:941</t>
  </si>
  <si>
    <t>Ивановская обл., г. Комсомольск, ул. Пионерская, д. 8а, квартира № 63</t>
  </si>
  <si>
    <t>Свидетельство о государственной регистрации права 37-СС №157642 от 01.03.2012</t>
  </si>
  <si>
    <t>Квартира № 78</t>
  </si>
  <si>
    <t>03010078/  37:08:050205:956</t>
  </si>
  <si>
    <t>Ивановская обл., г. Комсомольск, ул. Пионерская, д. 8а, квартира № 78</t>
  </si>
  <si>
    <t>Свидетельство о государственной регистрации права 37-СС №157652 от 01.03.2012</t>
  </si>
  <si>
    <t>Столовая на 50 мест</t>
  </si>
  <si>
    <t>19/002636/   37:08:050504:562</t>
  </si>
  <si>
    <t>Ивановская область, г. Комсомольск, ул. Комсомольская, д.1</t>
  </si>
  <si>
    <t>Свидетельство о государственной регистрации права 37-СС №234551 от 20.11.2012</t>
  </si>
  <si>
    <t xml:space="preserve">Двухкомнатная квартира №3 в многоквартирном жилом доме по улице 8 Марта дом 22 </t>
  </si>
  <si>
    <t>02/000070</t>
  </si>
  <si>
    <t>Московская область,                    г. Кашира,         ул. 8 Марта,        д. 22, кв. 3</t>
  </si>
  <si>
    <t xml:space="preserve">Двухкомнатная квартира №5 в многоквартирном жилом доме по улице 8 Марта дом 22 </t>
  </si>
  <si>
    <t>02/000071</t>
  </si>
  <si>
    <t>Московская область,                    г. Кашира,         ул. 8 Марта,        д. 22, кв. 5</t>
  </si>
  <si>
    <t>Спортивный зал, инв. номер БТИ 22-3468, лит. БТИ А</t>
  </si>
  <si>
    <t>0211000067000</t>
  </si>
  <si>
    <t>Московская область,                    г. Кашира,         просп. Советский,        д. 2</t>
  </si>
  <si>
    <t>Используется для проведения спортивных мероприятий и оздоровления работников филиала "Каширская ГРЭС"</t>
  </si>
  <si>
    <t>Здание профилактория</t>
  </si>
  <si>
    <t>11/004528/ 44:32:010138:64</t>
  </si>
  <si>
    <t>Костромская обл., г. Волгореченск, ул. Речников,д.5</t>
  </si>
  <si>
    <t>Свидетельство о государственной регистрации права собственности серии 44-АБ № 605700 от 15.11.2012г.</t>
  </si>
  <si>
    <t>Собственность. Свидетельство о государственной регистрации права собственности серии 44-АБ №  625529 от 02.04.2013г.</t>
  </si>
  <si>
    <t>Объект передан в оперативное управление ЧЛПУ "Санаторий-профилакторий Костромской ГРЭС". Свидетельство о гос. регистрации права оперативного управления серии 44-АБ №798909 от 06.03.2015</t>
  </si>
  <si>
    <t xml:space="preserve">Имущество выполняет социально - значимую функцию, передано в оперативное управление ЧЛПУ "Санаторий - профилакторий Костромской ГРЭС", используется для  оздоровления  работников  и ветеранов Филиала. </t>
  </si>
  <si>
    <t>Автодорога к профилакторию</t>
  </si>
  <si>
    <t>11/004529/ 44:32:010138:156</t>
  </si>
  <si>
    <t>Костромская обл., г. Волгореченск, промзона, квартал № 38, автодорога к профилакторию, от пристани до профилактория</t>
  </si>
  <si>
    <t>Свидетельство о государственной регистрации права собственности серии 44-АБ №  606380 от 15.11.2012г.</t>
  </si>
  <si>
    <t>Собственность. Свидетельство о государственной регистрации права собственности серии 44-АБ №  589177 от 23.11.2012г.</t>
  </si>
  <si>
    <t>Объект передан в оперативное управление ЧЛПУ "Санаторий-профилакторий Костромской ГРЭС". Свидетельство о гос. регистрации права оперативного управления серии 44-АБ №798911 от 06.03.2015</t>
  </si>
  <si>
    <t>Благоустройство профилактория</t>
  </si>
  <si>
    <t>11/004569/ 44:32:010138:166</t>
  </si>
  <si>
    <t>Костромская обл., г. Волгореченск, промзона, квартал № 38, благоустройство профилактория</t>
  </si>
  <si>
    <t>Свидетельство о государственной регистрации права собственности серии 44-АБ №  606599 от 16.11.2012г.</t>
  </si>
  <si>
    <t>Корпус теплолечебницы</t>
  </si>
  <si>
    <t>11/004429/  44:32:010138:65</t>
  </si>
  <si>
    <t>Свидетельство о государственной регистрации права собственности серии 44-АБ №  606485 от 15.11.2012г.</t>
  </si>
  <si>
    <t>Объект передан в оперативное управление ЧЛПУ "Санаторий-профилакторий Костромской ГРЭС".Свидетельство о гос. регистрации права оперативного управления серии 44-АБ №798908 от 06.03.2015</t>
  </si>
  <si>
    <t>Земельный участок с кадастровым номером 44:32:010138:32</t>
  </si>
  <si>
    <t>9499/                      44:32:010138:32</t>
  </si>
  <si>
    <t>Местоположение установлено относительно ориентира, расположенного в границах участка. Почтовый адрес ориентира: Костромская область, г. Волгореченск, квартал 38, автодорога к профилаторию</t>
  </si>
  <si>
    <t>Свидетельство о государственной регистрации права собственности серии 44-АБ №  589177 от 23.11.2012г.</t>
  </si>
  <si>
    <t>Земельные участки расположены под объектами, переданными в  оперативное управление ЧЛПУ "Санаторий - профилакторий Костромской ГРЭС"</t>
  </si>
  <si>
    <t>Земельный участок с кадастровым номером 44:32:010138:117</t>
  </si>
  <si>
    <t>11/004848/         44:32:010138:117</t>
  </si>
  <si>
    <t>Местоположение установлено относительно ориентира, расположенного в границах участка. Ориентир Профилакторий. Почтовый адрес ориентира: Костромская область, г. Волгореченск, ул. Речников, д.5</t>
  </si>
  <si>
    <t>Свидетельство о государственной регистрации права собственности серии 44-АБ №  625529 от 02.04.2013г.</t>
  </si>
  <si>
    <t>Земельный участок с кадастровым номером 44:32:010138:33</t>
  </si>
  <si>
    <t>9500/        44:32:010138:33</t>
  </si>
  <si>
    <t>Местоположение установлено относительно ориентира, расположенного за пределами участка. Ориентир здание Профилактория. Участок находится примерно в 40 м от ориентира по направлению на юго-запад. Почтовый адрес ориентира: Костромская область, г. Волгореченск, промзона, кв.38</t>
  </si>
  <si>
    <t>Свидетельство о государственной регистрации права собственности серии 44-АБ №  589270 от 30.11.2012г.</t>
  </si>
  <si>
    <t>Нежилое здание (спальный корпус)</t>
  </si>
  <si>
    <t>11/004411/  44:32:000000:814</t>
  </si>
  <si>
    <t>Костромская область, Костромской район, п/л "Электроник",спальный корпус -2</t>
  </si>
  <si>
    <t>Собственность. Свидетельство о государственной регистрации права собственности серии 44-АБ № 600600 от 01.11.2012г.</t>
  </si>
  <si>
    <t>Объект передан в оперативное управление ЧУ "ОЛ "Электроник". Свидетельство о гос. регистрации права оперативного управления серии 44-АБ № 629809 от 06.02.2013</t>
  </si>
  <si>
    <t xml:space="preserve">Имущество выполняет социально - значимую функцию, передано в оперативное управление ЧУ "ОЛ "Электроник", используется для  отдыха и оздоровления  детей работников Группы "Интер РАО" и сторонних организаций.  </t>
  </si>
  <si>
    <t>Сооружение - бассейн с хлораторной станцией</t>
  </si>
  <si>
    <t>11/004559/  44:07:132601:1203</t>
  </si>
  <si>
    <t>Костромская область, Костромской район, п/л "Электроник"</t>
  </si>
  <si>
    <t>Свидетельство о государственной регистрации права собственности серии 44-АБ № 587798 от 02.11.2012г.</t>
  </si>
  <si>
    <t>Объект передан в оперативное управление ЧУ "ОЛ "Электроник". Свидетельство о гос. регистрации права оперативного управления серии 44-АБ № 629819 от 06.02.2013</t>
  </si>
  <si>
    <t>Нежилое здание (прачечная-душевая)</t>
  </si>
  <si>
    <t>11/004414/ 44:32:000000:812</t>
  </si>
  <si>
    <t>Костромская область, Костромской район, п/л "Электроник", прачечная-душевая</t>
  </si>
  <si>
    <t>Свидетельство о государственной регистрации права собственности серии 44-АБ № 604655 от 02.11.2012г.</t>
  </si>
  <si>
    <t>Объект передан в оперативное управление ЧУ "ОЛ "Электроник".Свидетельство о гос. регистрации права оперативного управления серии 44-АБ №629810 от 06.02.2013</t>
  </si>
  <si>
    <t>Нежилое здание (летняя площадка)</t>
  </si>
  <si>
    <t>11/004439/  44:07:132601:1215</t>
  </si>
  <si>
    <t>Костромская область, Костромской район, п/л "Электроник", летняя площадка</t>
  </si>
  <si>
    <t>Свидетельство о государственной регистрации права собственности серии 44-АБ № 587799 от 02.11.2012г.</t>
  </si>
  <si>
    <t>Объект передан в оперативное управление ЧУ "ОЛ "Электроник".Свидетельство о гос. регистрации права оперативного управления серии 44-АБ № 629811 от 06.02.2013</t>
  </si>
  <si>
    <t>Здание - Пожарно-насосная станция с противопожарным резервуаром</t>
  </si>
  <si>
    <t>11/004445/  44:07:132601:1202</t>
  </si>
  <si>
    <t>Свидетельство о государственной регистрации права собственности серии 44-АБ № 604649 от 02.11.2012г.</t>
  </si>
  <si>
    <t>Объект передан в оперативное управление ЧУ "ОЛ "Электроник".Свидетельство о гос. регистрации права оперативного управления серии 44-АБ №629812 от 06.02.2013</t>
  </si>
  <si>
    <t>11/004422/  44:32:000000:761</t>
  </si>
  <si>
    <t>Костромская область, Костромской район, п/л "Электроник", спальный корпус -1</t>
  </si>
  <si>
    <t>Свидетельство о государственной регистрации права собственности серии 44-АБ № 587800 от 02.11.2012г.</t>
  </si>
  <si>
    <t>Объект передан в оперативное управление ЧУ "ОЛ "Электроник". Свидетельство о гос. регистрации права оперативного управления серии 44-АБ №629813 от 06.02.2013</t>
  </si>
  <si>
    <t>Нежилое здание (административный корпус)</t>
  </si>
  <si>
    <t>11/004539/ 44:07:132601:1216</t>
  </si>
  <si>
    <t>Костромская область, Костромской район, п/л "Электроник", административный корпус</t>
  </si>
  <si>
    <t>Свидетельство о государственной регистрации права собственности серии 44-АБ № 587795 от 02.11.2012г.</t>
  </si>
  <si>
    <t>Объект передан в оперативное управление ЧУ "ОЛ "Электроник".Свидетельство о гос. регистрации права оперативного управления серии 44-АА №267173 от 03.11.2004</t>
  </si>
  <si>
    <t>Нежилое здание (электрокотельная, гараж)</t>
  </si>
  <si>
    <t>11/004440/  44:32:000000:813</t>
  </si>
  <si>
    <t>Костромская область, Костромской район, п/л "Электроник", электрокотельная, гараж</t>
  </si>
  <si>
    <t>Свидетельство о государственной регистрации права собственности серии 44-АБ № 587796 от 02.11.2012г.</t>
  </si>
  <si>
    <t>Объект передан в оперативное управление ЧУ "ОЛ "Электроник". Свидетельство о гос. регистрации права оперативного управления серии 44-АБ № 629814 от 06.02.2013</t>
  </si>
  <si>
    <t>Нежилое здание (клуб-столовая)</t>
  </si>
  <si>
    <t>11/004515/ 44:07:132601:1214</t>
  </si>
  <si>
    <t>Костромская область, Костромской район, п/л "Электроник", клуб-столовая</t>
  </si>
  <si>
    <t>Свидетельство о государственной регистрации права собственности серии 44-АБ № 604654 от 02.11.2012г.</t>
  </si>
  <si>
    <t>Объект передан в оперативное управление ЧУ "ОЛ "Электроник". Свидетельство о гос. регистрации права оперативного управления серии 44-АБ № 629815 от 06.02.2013</t>
  </si>
  <si>
    <t>Нежилое здание (станция биологической очистки)</t>
  </si>
  <si>
    <t>11/004491/ 44:07:132601:1205</t>
  </si>
  <si>
    <t>Костромская область, Костромской район, п/л "Электроник", станция биологической очистки</t>
  </si>
  <si>
    <t>Свидетельство о государственной регистрации права собственности серии 44-АБ № 587797 от 02.11.2012г.</t>
  </si>
  <si>
    <t>Объект передан в оперативное управление ЧУ "ОЛ "Электроник". Свидетельство о гос. регистрации права оперативного управления серии 44-АБ №629816 от 06.02.2013</t>
  </si>
  <si>
    <t>Нежилое здание (изолятор)</t>
  </si>
  <si>
    <t>11/004546/  44:07:132601:1210</t>
  </si>
  <si>
    <t>Костромская область, Костромской район, п/л "Электроник", изолятор</t>
  </si>
  <si>
    <t>Свидетельство о государственной регистрации права собственности серии 44-АБ № 604901 от 02.11.2012г.</t>
  </si>
  <si>
    <t>Объект передан в оперативное управление ЧУ "ОЛ "Электроник". Свидетельство о гос. регистрации права оперативного управления серии 44-АБ №629817 от 06.02.2013</t>
  </si>
  <si>
    <t>Здание - канализационно-насосная станция</t>
  </si>
  <si>
    <t>11/004506/  44:07:000000:1210</t>
  </si>
  <si>
    <t>Костромская область, Костромской район,Чернопенское сельское поселение, примерно в 1500 м по направлению на север от Лунево</t>
  </si>
  <si>
    <t>Свидетельство о государственной регистрации права собственности серии 44-АБ № 604651 от 02.11.2012г.</t>
  </si>
  <si>
    <t>Объект передан в оперативное управление ЧУ "ОЛ "Электроник". Свидетельство о гос. регистрации права оперативного управления серии 44-АБ № 629861 от 07.02.2013</t>
  </si>
  <si>
    <t>Сооружение (артезианская скважина)</t>
  </si>
  <si>
    <t>11/004519/   44:07:132601:1207</t>
  </si>
  <si>
    <t>Костромская область, Костромской район, п/л "Электроник", артезианская скважина №1</t>
  </si>
  <si>
    <t>Свидетельство о государственной регистрации права собственности серии 44-АБ № 604648 от 02.11.2012г.</t>
  </si>
  <si>
    <t>Объект передан в оперативное управление ЧУ "ОЛ "Электроник".Свидетельство о гос. регистрации права оперативного управления серии 44-АА №267170 от 03.11.2004</t>
  </si>
  <si>
    <t>11/004519/   44:07:132601:1206</t>
  </si>
  <si>
    <t>Костромская область, Костромской район, п/л "Электроник", артезианская скважина № 5</t>
  </si>
  <si>
    <t>Свидетельство о государственной регистрации права собственности серии 44-АБ № 604650 от 02.11.2012г.</t>
  </si>
  <si>
    <t>Объект передан в оперативное управление ЧУ "ОЛ "Электроник".Свидетельство о гос. регистрации права оперативного управления серии 44-АБ №629862 от 07.02.2013</t>
  </si>
  <si>
    <t xml:space="preserve">Нежилое строение (станция доочистки скважинных вод от растворенного железа)                </t>
  </si>
  <si>
    <t>11/000541/  44:07:132601:1212</t>
  </si>
  <si>
    <t>Костромская область, Костромской район, оздоровительный лагерь "Электроник", станция доочистки скважинных вод от растворенного железа</t>
  </si>
  <si>
    <t>Свидетельство о государственной регистрации права собственности серии 44-АБ № 604647 от 02.11.2012г.</t>
  </si>
  <si>
    <t>Объект передан в оперативное управление ЧУ "ОЛ "Электроник".Свидетельство о гос. регистрации права оперативного управления серии 44-АБ №629818 от 06.02.2013</t>
  </si>
  <si>
    <t>Линейный объект - сеть электроснабжения от опоры до здания станции доочистки скважинных вод от растворенного железа</t>
  </si>
  <si>
    <t>11/000521/  44:07:132601:1235</t>
  </si>
  <si>
    <t>Костромская область, Костромской район, оздоровительный лагерь "Электроник", сеть электроснабжения от опоры до здания станции доочистки скважинных вод от растворенного железа</t>
  </si>
  <si>
    <t>Свидетельство о государственной регистрации права собственности серии 44-АБ № 604653 от 02.11.2012г.</t>
  </si>
  <si>
    <t>Объект передан в оперативное управление ЧУ "ОЛ "Электроник".Свидетельство о гос. регистрации права оперативного управления серии 44-АБ №629820от 06.02.2013</t>
  </si>
  <si>
    <t>Линейный объект - сеть канализации, от станции доочистки скважинных вод от растворенного железа до К-1, от К-1 до К-2, от К-2 до К существующего</t>
  </si>
  <si>
    <t>11/000531/  44:07:132601:1211</t>
  </si>
  <si>
    <t>Костромская область, Костромской район, оздоровительный лагерь "Электроник",сеть канализации, от станции доочистки скважинных вод от растворенного железа до К-1, от К-1 до К-2, от К-2 до К существующего</t>
  </si>
  <si>
    <t>Свидетельство о государственной регистрации права собственности серии 44-АБ № 604652 от 02.11.2012г.</t>
  </si>
  <si>
    <t>Объект передан в оперативное управление ЧУ "ОЛ "Электроник".Свидетельство о гос. регистрации права оперативного управления серии 44-АБ №629821 от 06.02.2013</t>
  </si>
  <si>
    <t>Линейный объект - сеть питьевого водопровода от станции доочистки скважинных вод от растворенного железа до ВК-1 и до ВК-2</t>
  </si>
  <si>
    <t>11/001501/  44:07:132601:1213</t>
  </si>
  <si>
    <t>Костромская область, Костромской район, оздоровительный лагерь "Электроник",сеть питьевого водопровода от станции доочистки скважинных вод от растворенного железа до ВК-1 и до ВК-2</t>
  </si>
  <si>
    <t>Свидетельство о государственной регистрации права собственности серии 44-АБ № 604902 от 02.11.2012г.</t>
  </si>
  <si>
    <t>Объект передан в оперативное управление ЧУ "ОЛ "Электроник".Свидетельство о гос. регистрации права оперативного управления серии 44-АБ № 629822 от 06.02.2013</t>
  </si>
  <si>
    <t>Здание - Блок доочистки сточных вод</t>
  </si>
  <si>
    <t>11/004960/   44:07:132601:1208</t>
  </si>
  <si>
    <t>Костромская область, Костромской район, Чернопенское сельское поселение, на территории пионерского лагеря "Электроник"</t>
  </si>
  <si>
    <t>Свидетельство о государственной регистрации права собственности серии 44-АБ № 629985 от 08.02.2013г.</t>
  </si>
  <si>
    <t>Объект передан в оперативное управление ЧУ "ОЛ "Электроник".Свидетельство о гос. регистрации права оперативного управления серии 44-АБ № 688057 от 26.12.2013</t>
  </si>
  <si>
    <t>Сооружение - Газопровод на участке от д. Кузьминки Костромского района до ДООК "Автомобилист" (лит 1Л, 2Л)</t>
  </si>
  <si>
    <t>Общая долевая собственность, доля в праве 1/4</t>
  </si>
  <si>
    <t>11/005134/  44:07:132601:1302</t>
  </si>
  <si>
    <t>Костромская область, Костромской район, ОГКУ "Костромское Лесничество", квартал 122 выдела 11,14,15 и квартал 123 выдела 4,5,9,10,15,16,18,23 Космынинского участкового лесничества</t>
  </si>
  <si>
    <t>Свидетельство о государственной регистрации права собственности № 065317 от 09.03.2016г.</t>
  </si>
  <si>
    <t>Объект передан в оперативное управление ЧУ "ОЛ "Электроник". Свидетельство о гос. регистрации права оперативного управления от 09.03.2016</t>
  </si>
  <si>
    <t>Сооружение (газопровод низкого давления)</t>
  </si>
  <si>
    <t>11/005363/  44:07:132601:1354</t>
  </si>
  <si>
    <t>Костромская область, Костромской район, примерно в 1500 м по направлению на север от д. Лунево</t>
  </si>
  <si>
    <t xml:space="preserve">Объект передан в оперативное управление ЧУ "ОЛ "Электроник". </t>
  </si>
  <si>
    <t>Нежилое здание (помещение автоматизированной газовой котельной)</t>
  </si>
  <si>
    <t>11/005361/  44:07132601:1355</t>
  </si>
  <si>
    <t>Сооружение (Тепловая сеть между блочно-модельной котельной и нежилым зданием (котельная, гараж)</t>
  </si>
  <si>
    <t>11/005364/  44:07:132601:1356</t>
  </si>
  <si>
    <t>Сооружение (газопровод высокого давления с ШГРП)</t>
  </si>
  <si>
    <t>Земельный участок с кадастровым номером 44:07:132601:0014</t>
  </si>
  <si>
    <t>9459/          44:07:132601:14</t>
  </si>
  <si>
    <t>Костромская обл., Костромской р-н, Чернопенское сельское поселение, примерно в 1500 м по направлению на север от д. Лунево</t>
  </si>
  <si>
    <t>Свидетельство о государственной регистрации права собственности серии 44-АБ № 600600 от 01.11.2012г.</t>
  </si>
  <si>
    <t>Земельный участок расположен под объектами, переданными в  оперативное управление ЧУ "ОЛ "Электроник"</t>
  </si>
  <si>
    <t>1-комнатная квартира (жилое)</t>
  </si>
  <si>
    <t xml:space="preserve">Жилой дом с мансардой </t>
  </si>
  <si>
    <t>3924/     44:32:020212:211</t>
  </si>
  <si>
    <t>Костромская область, г. Волгореченск, ул. Полянская, дом 6,</t>
  </si>
  <si>
    <t>Свидетельство о государственной регистрации права собственности серии 44-АБ № 606602 от 15.11.2012г.</t>
  </si>
  <si>
    <t>Собственность. Свидетельство о государственной регистрации права собственности серии 44-АБ № 589183 от 23.11.2012г.</t>
  </si>
  <si>
    <t>Дом  используется для проживания сотрудников Филиала.</t>
  </si>
  <si>
    <t>Земельный участок с кадастровым номером 44:32:020212:7</t>
  </si>
  <si>
    <t>9558/             44:32:020212:7</t>
  </si>
  <si>
    <t>Местоположение установлено относительно ориентира, расположенного в границах участка. Почтовый адрес ориентира: Костромская область, г. Волгореченск, ул. Полянская,д.6</t>
  </si>
  <si>
    <t>Свидетельство о государственной регистрации права собственности серии 44-АБ № 589183 от 23.11.2012г.</t>
  </si>
  <si>
    <t>Линейный объект (телефонный кабель)</t>
  </si>
  <si>
    <t>1312/               44:32:000000:392</t>
  </si>
  <si>
    <t>Костромская область, линия связи. От УП Нерехта до:УП Судиславль, УП Кострома, УП Волгореченск</t>
  </si>
  <si>
    <t>Свидетельство о государственной регистрации права собственности серии 44-АБ № 606707 от 15.11.2012г.</t>
  </si>
  <si>
    <t>Нежилое здание (Здание тепляка для сварочных работ)</t>
  </si>
  <si>
    <t>1030/             44:32:010135:1164</t>
  </si>
  <si>
    <t>Костромская обл., г.Волгореченск, промзона, квартал №35, Здание тепляка для сварочных работ</t>
  </si>
  <si>
    <t>Свидетельство о государственной регистрации права собственности серии 44-АБ № 589019 от 12.11.2012г.</t>
  </si>
  <si>
    <t>Филиал "Калининградская ТЭЦ-2"</t>
  </si>
  <si>
    <t>Рыбное хозяйство (Цех по воспроизводству рыбы):</t>
  </si>
  <si>
    <t>Трансформаторная подстанция (ТП) на участке тепличного хоз-ва (с оборудованием)(лит.192)</t>
  </si>
  <si>
    <t>Свидетельство о государственной регистрации права 59-БГ 625120 от 07.12.2012</t>
  </si>
  <si>
    <t xml:space="preserve">Аренда земельного участка с кад.№ 59:18:0010101:77. Договор аренды №1273 от 14.11.2016 </t>
  </si>
  <si>
    <t>Инкубаторный цех (лит.173)</t>
  </si>
  <si>
    <t>Свидетельство о государственной регистрации права 59-БГ 659474 от 05.12.2012</t>
  </si>
  <si>
    <t>Воздуходувная станция с кормокухней (лит.176)</t>
  </si>
  <si>
    <t>Свидетельство о государственной регистрации права 59-БГ 659477 от 05.12.2012</t>
  </si>
  <si>
    <t>Насосная станция рыбного хозяйства (лит.182), площадочные сети 6 кв. рыбного хозяйства (лит. 316), площадочные сети 0,4 кв. и наружное освещение рыбного хозяйства (лит. 317)</t>
  </si>
  <si>
    <t>Свидетельство о государственной регистрации права 59-БГ 659470 от 05.12.2012</t>
  </si>
  <si>
    <t>Насосная станция оборотного водоснабжения (лит.172)</t>
  </si>
  <si>
    <t>Свидетельство о регистрации права 59-БГ 659469 от 05.12.2012</t>
  </si>
  <si>
    <t>Блок вспомогательных производственных помещении (с оборудованием)  (лит 171)</t>
  </si>
  <si>
    <t>Свидетельство о государственной регистрации права 59-БГ 659476 от 05.12.2012</t>
  </si>
  <si>
    <t>Контора рыбного хозяйства (с электрическим оборудованием) (лит.169), дорога (лит. 366), площадка (лит. 367)</t>
  </si>
  <si>
    <t>Свидетельство о государственной регистрации права 59-БГ 659379 от 04.12.2012</t>
  </si>
  <si>
    <t>Распределительное устройство собственных нужд-0,4 кв.(РУСН-0,4кв.) насосной станции рыбного хозяйства (лит.181), в том числе кабельная линия-6кв. От ТП тепличного хозяйства до распределительного устройства собственных нужд (лит. 318)</t>
  </si>
  <si>
    <t>Свидетельство о государственной регистрации права 59-БГ 659471 от 05.12.2012</t>
  </si>
  <si>
    <t>Свидетельство о государственной регистрации права 59-БГ 659417 от 04.12.2012</t>
  </si>
  <si>
    <t>Коптильня на рыбном хозяйстве (лит.175)</t>
  </si>
  <si>
    <t>Свидетельство о государственной регистрации права 59-БГ 659473 от 05.12.2012</t>
  </si>
  <si>
    <t>Автовесовая рыбного хозяйства (лит.170)</t>
  </si>
  <si>
    <t>Свидетельство о государственной регистрации права 59-БГ 659410 от 04.12.2012</t>
  </si>
  <si>
    <t>Свидетельство о государственной регистрации права 59-БГ 659472 от 05.12.2012</t>
  </si>
  <si>
    <t>Свидетельство о государственной регистрации права 59-БГ 659408 от 04.12.2012</t>
  </si>
  <si>
    <t>Ограда рыбного хозяйства (лит.448)</t>
  </si>
  <si>
    <t>Свидетельство о государственной регистрации права 59-БГ 659409 от 04.12.2012</t>
  </si>
  <si>
    <t>Железобетонное сооружение - биотермическая яма (лит.Г)</t>
  </si>
  <si>
    <t>Свидетельство о государственной регистрации права 59-БГ 659403 от 04.12.2012</t>
  </si>
  <si>
    <t xml:space="preserve">Аренда земельного участка с кад.№ 59:18:0010101:373. Договор аренды №1257 от 06.07.2016 </t>
  </si>
  <si>
    <t>Кабельная линия 6 кв. от подстанции отопительной производственной котельной до трансформаторной подстанции тепличного хозяйства (лит. 319)</t>
  </si>
  <si>
    <t>Свидетельство о государственной регистрации права 59-БГ 659621 от 07.12.2012</t>
  </si>
  <si>
    <t>Проходит через земельные участки 59:18:0010101:82, 59:18:0010127:11, 59:18:0010123:1 (оформление прав не требуется)</t>
  </si>
  <si>
    <t>Свидетельство о государственной регистрации права 59-БГ 625086 от 08.11.2012</t>
  </si>
  <si>
    <t>Аренда земельного участка с кад.№ 59:18:0010101:111. Договор аренды №20 от 22.03.06</t>
  </si>
  <si>
    <t>Контора Уралспецэнергомонтажа (УСЭМа) (лит.146)</t>
  </si>
  <si>
    <t>Свидетельство о государственной регистрации права 59-БГ 625081 от 08.11.2012</t>
  </si>
  <si>
    <t>Аренда земельного участка с кад.№ 59:18:0010101:117. Договор аренды №20 от 22.03.2006</t>
  </si>
  <si>
    <t>Свидетельство о государственной регистрации права 59-БГ 625080 от 08.11.2012</t>
  </si>
  <si>
    <t>Аренда земельного участка с кад.№ 59:18:0010101:115. Договор аренды №20 от 22.03.2006</t>
  </si>
  <si>
    <t>Материальный склад Уралспецэнергомонтажа (УСЭМа) (лит.147)</t>
  </si>
  <si>
    <t>Свидетельство о регистрации права 59-БГ 625078 от 08.11.2012</t>
  </si>
  <si>
    <t>Аренда земельного участка с кад.№ 59:18:0010101:116. Договор аренды №20 от 22.03.2006</t>
  </si>
  <si>
    <t>Участок Уралэнергомонтажа (УЭМ) - материальный склад (лит.134)</t>
  </si>
  <si>
    <t>Свидетельство о государственной регистрации права 59-БГ 625188 от 08.11.2012</t>
  </si>
  <si>
    <t>Аренда земельного участка с кад.№ 59:18:0010101:109. Договор аренды №20 от 22.03.2006</t>
  </si>
  <si>
    <t>Свидетельство о государственной регистрации права 59-БГ 625059 от 07.11.2012</t>
  </si>
  <si>
    <t>Аренда земельного участка с кад.№ 59:18:0010101:110. Договор аренды №20 от 22.03.2006</t>
  </si>
  <si>
    <t>Центральный материальный склад № 14 (холодный) (лит. 96)</t>
  </si>
  <si>
    <t>Свидетельство о государственной  регистрации права 59-БГ 625093 от 08.11.2012</t>
  </si>
  <si>
    <t xml:space="preserve">Собственность. Свидетельство о государственной  регистрации права 59-БГ 582979 от 06.11.2012 </t>
  </si>
  <si>
    <t>Центральный материальный склад № 13 (теплый) (лит. 95)</t>
  </si>
  <si>
    <t>Свидетельство о государственной  регистрации права 59-БГ 625074 от 08.11.2012</t>
  </si>
  <si>
    <t xml:space="preserve">Собственность. Свидетельство о государственной  регистрации права 59-БГ 625032 от 06.11.2012 </t>
  </si>
  <si>
    <t>Ссуда</t>
  </si>
  <si>
    <t>Филиал "Северо - Западная ТЭС"</t>
  </si>
  <si>
    <t>Здание пожарного депо</t>
  </si>
  <si>
    <t>СЕВ1100021/78:34:0004601:1142</t>
  </si>
  <si>
    <t>Санкт-Петербург, ул. 3-я Конная Лахта, д. 34, лит. Ш</t>
  </si>
  <si>
    <t>Свидетельство о государственной регистрации права собственности от 12.08.2011 серия 78-АЖ №340378</t>
  </si>
  <si>
    <t>Объект недвижимости - Здание пожарного депо, в связи с исполнением Приказа 19.09.2016 № УЭГ/396/ЭГ/380 "Об организации пожарной охраны в филиалах", с 01.01.2017 освобождается и не планируется к использованию в производственной деятельности филиала "Северо-Западная ТЭЦ", Объект расположен на земельном участке примыкающим к производственной пощадке филиала "Северо-Западная ТЭЦ". В целях сохранения контроля за объектом и обеспечения эффективного использования, представляется целесообразным передача Объекта в аренду.</t>
  </si>
  <si>
    <t>Квартира  по ул.Вишневая, д.31, кв 51</t>
  </si>
  <si>
    <t>СТ000006768 / 23-23-50/006/2007-178</t>
  </si>
  <si>
    <t>Россия, Краснодарский край, г. Сочи, Центральный район, ул. Вишневая д. 31, кв. 51</t>
  </si>
  <si>
    <t>свидетельство о гос регистрации права 23-АК 605084</t>
  </si>
  <si>
    <t>Квартира  по ул.Невская д.18, кв.71</t>
  </si>
  <si>
    <t>СТ000007173 / 23-23-50/032/2009-129</t>
  </si>
  <si>
    <t>Россия, Краснодарский край, г. Сочи, Центральный район, ул. Невская д. 18, кв. 71</t>
  </si>
  <si>
    <t>свидетельство о гос регистрации права 23-АК 599909</t>
  </si>
  <si>
    <t>Квартира  по ул.Невская д.18, кв.64</t>
  </si>
  <si>
    <t>СТ000007129 / 23-23-50/032/2009-130</t>
  </si>
  <si>
    <t>Россия, Краснодарский край, г. Сочи, Центральный район, ул. Невская д. 18, кв. 64</t>
  </si>
  <si>
    <t>свидетельство о гос регистрации права 23-АК 605062</t>
  </si>
  <si>
    <t>Квартира  по ул.Невская д.18, кв.96</t>
  </si>
  <si>
    <t>СТ000006769 / 23-23-50/032/2009-160</t>
  </si>
  <si>
    <t>Россия, Краснодарский край, г. Сочи, Центральный район, ул. Невская д. 18, кв. 96</t>
  </si>
  <si>
    <t>свидетельство о гос регистрации права 23-АК 599925</t>
  </si>
  <si>
    <t>Квартира  по ул.Невская д.18, кв.124</t>
  </si>
  <si>
    <t>СТ000007130 / 23-23-50/032/2009-159</t>
  </si>
  <si>
    <t>Россия, Краснодарский край, г. Сочи, Центральный район, ул. Невская д. 18, кв. 124</t>
  </si>
  <si>
    <t>свидетельство о гос регистрации права 23-АК 613944</t>
  </si>
  <si>
    <t>Россия, Краснодарский край, г. Сочи, Центральный район, ул. Невская д. 18, кв. 149</t>
  </si>
  <si>
    <t>свидетельство о гос регистрации права 23-АК 599901</t>
  </si>
  <si>
    <t>Квартира  по ул.Невская д.18, кв.156</t>
  </si>
  <si>
    <t>СТ000007134 / 23-23-50/032/2009-089</t>
  </si>
  <si>
    <t>Россия, Краснодарский край, г. Сочи, Центральный район, ул. Невская д. 18, кв. 156</t>
  </si>
  <si>
    <t>свидетельство о гос регистрации права 23-АК 603510</t>
  </si>
  <si>
    <t>Квартира по ул.Пирогова, дом №14, кв.26</t>
  </si>
  <si>
    <t>22/001864 /                         23-23-50/054/2007-613</t>
  </si>
  <si>
    <t>Россия, Краснодарский край, г. Сочи, Центральный район, ул. Пирогова д. 14, кв. 26</t>
  </si>
  <si>
    <t>свидетельство о гос регистрации права 23-АЛ 043897</t>
  </si>
  <si>
    <t>Договор найма квартиры № 271/14 от 31.12.2014</t>
  </si>
  <si>
    <t>Тюменская обл., ЯНАО, г.Новый Уренгой, р.Лимбяяха</t>
  </si>
  <si>
    <t>Свидетельство о государственной регистрации права №  89 АА 240848 от 21.03.2014 г. (комплекс ПГУ-450)</t>
  </si>
  <si>
    <t>ОВК с  16-22 ось (незавершенный строительством  объект- НСО)</t>
  </si>
  <si>
    <t>08/000919</t>
  </si>
  <si>
    <t>Свидетельство о  государственной регистрации права  №89АА166456    от 29.11.2012 г.</t>
  </si>
  <si>
    <t>89-89/008-89/008/201/2016-11092/1от 25.07.2016  (собственность)</t>
  </si>
  <si>
    <t xml:space="preserve">Склад сантехники № 33 </t>
  </si>
  <si>
    <t>УРЕ1100001</t>
  </si>
  <si>
    <t>Свидетельство о  государственной регистрации права  №89АА166467    от 29.11.2012 г.</t>
  </si>
  <si>
    <t>договор      аренды              НУ/л-7-17  от 16.03.2016</t>
  </si>
  <si>
    <t xml:space="preserve">Склад дирекции </t>
  </si>
  <si>
    <t>УРЕ1100009</t>
  </si>
  <si>
    <t>Свидетельство о  государственной регистрации права  №89АА166465    от 29.11.2012 г.</t>
  </si>
  <si>
    <t>Здание гараж</t>
  </si>
  <si>
    <t>УРЕ1100008</t>
  </si>
  <si>
    <t>Свидетельство о  государственной регистрации права  №89АА166417  от 29.11.2012 г.</t>
  </si>
  <si>
    <t>договор      аренды              НУ/л-11-14  от 21.11.2013</t>
  </si>
  <si>
    <t>Стоянка машин закрытая</t>
  </si>
  <si>
    <t>УРЕ1100002</t>
  </si>
  <si>
    <t>Свидетельство о  государственной регистрации права  №89АА166233 от 29.11.2012 г.</t>
  </si>
  <si>
    <t>договор      аренды              НУ/л-11-14  от 21.11.2014</t>
  </si>
  <si>
    <t>Депо пожарное</t>
  </si>
  <si>
    <t>УРЕ1100010</t>
  </si>
  <si>
    <t>Свидетельство о  государственной регистрации права  №89АА166495 от 29.11.2012 г.</t>
  </si>
  <si>
    <t>договор      аренды              НУ/л-380 от 14.12.2012</t>
  </si>
  <si>
    <t>договор      аренды              НУ/л-380 от 14.12.2013</t>
  </si>
  <si>
    <t>Склад пенообразователя и вещевой склад</t>
  </si>
  <si>
    <t>УРЕ1100012</t>
  </si>
  <si>
    <t>Свидетельство о  государственной регистрации права  №89АА166494 от 29.11.2012 г.</t>
  </si>
  <si>
    <t xml:space="preserve">Термодымокамера </t>
  </si>
  <si>
    <t>УРЕ1100011</t>
  </si>
  <si>
    <t>Свидетельство о  государственной регистрации права  №89АА166504 от 29.11.2012 г.</t>
  </si>
  <si>
    <t>Здание столовой № 3</t>
  </si>
  <si>
    <t>10511</t>
  </si>
  <si>
    <t>Тульская обл., г. Суворов, ул. Островского, д. 1а</t>
  </si>
  <si>
    <t>Свидетельство о государственной регистрации права от 16.11.2012 г. серия 71-АГ 703489</t>
  </si>
  <si>
    <t>Собственность, Свидетельство о ГРП от 02.11.2012 г. серия 71-АГ 680425</t>
  </si>
  <si>
    <t>Здание ремонтно-механической мастерской</t>
  </si>
  <si>
    <t>41</t>
  </si>
  <si>
    <t>Свидетельство о государственной регистрации права от 08.11.2012 г. серия 71-АГ 703174</t>
  </si>
  <si>
    <t>Собственность, Свидетельство о ГРП от 02.11.2012 г. серия 71-АГ 680434</t>
  </si>
  <si>
    <t>Служебно-бытовое здание</t>
  </si>
  <si>
    <t>1277</t>
  </si>
  <si>
    <t>Свидетельство о государственной регистрации права от 08.11.2012 г. серия 71-АГ 703156</t>
  </si>
  <si>
    <t>Собственность, Свидетельство о ГРП от 02.11.2012 г. серия 71-АГ 680435</t>
  </si>
  <si>
    <t>Квартира г.Суворов ул.Кирова 7А-18</t>
  </si>
  <si>
    <t>2975</t>
  </si>
  <si>
    <t>Тульская обл., г. Суворов, ул. Кирова, д. 7а, кв. 18</t>
  </si>
  <si>
    <t>Свидетельство о государственной регистрации права от 09.11.2012 г. серия 71-АГ 703184</t>
  </si>
  <si>
    <t>Квартира г.Суворов ул.Тульская 17-21</t>
  </si>
  <si>
    <t>2974</t>
  </si>
  <si>
    <t>Тульская обл., г. Суворов, ул. Тульская, д. 17, кв. 21</t>
  </si>
  <si>
    <t>Свидетельство о государственной регистрации права от 09.11.2012 г. серия 71-АГ 703185</t>
  </si>
  <si>
    <t>Квартира г.Суворов ул.Тульская 7б кв.22</t>
  </si>
  <si>
    <t>3073</t>
  </si>
  <si>
    <t>Тульская обл., г. Суворов, ул. Тульская, д. 7-б, кв. 22</t>
  </si>
  <si>
    <t>Свидетельство о государственной регистрации права от 09.11.2012 г. серия 71-АГ 703194</t>
  </si>
  <si>
    <t>Квартира г.Суворов ул.Кирова д.11 кв.50</t>
  </si>
  <si>
    <t>3070</t>
  </si>
  <si>
    <t>Тульская обл., г. Суворов, ул. Кирова, д. 11, кв. 50</t>
  </si>
  <si>
    <t>Свидетельство о государственной регистрации права от 09.11.2012 г. серия 71-АГ 703195</t>
  </si>
  <si>
    <t>Квартира г.Суворов ул.Школьная, д.20 кв.121</t>
  </si>
  <si>
    <t>3140</t>
  </si>
  <si>
    <t>Тульская обл., г. Суворов, ул. Школьная, д. 20, кв. 121</t>
  </si>
  <si>
    <t>Свидетельство о государственной регистрации права от 09.11.2012 г. серия 71-АГ 703193</t>
  </si>
  <si>
    <t>Склад цемента</t>
  </si>
  <si>
    <t>8430/           44:32:010137:200</t>
  </si>
  <si>
    <t>Костромская область, г. Волгореченск, промзона, квартал №37</t>
  </si>
  <si>
    <t>Свидетельство о государственной регистрации права серии 44-АБ № 588951 от 08.11.2012 г.</t>
  </si>
  <si>
    <t>Собственность. Свидетельство о государственной регистрации права собственности серии 44-АБ №588988 от 12.11.2012 (44:32:010137:29)</t>
  </si>
  <si>
    <t>Мастерские сантехмонтажа</t>
  </si>
  <si>
    <t>НЗС08/000918</t>
  </si>
  <si>
    <t>Свидетельство о государственной регистрации права № 89 АА 166453 от 29.11.2012 г</t>
  </si>
  <si>
    <t>Кадастровый номер 89:11:070101:2439, договор аренды НУ/л-7-17 от 16.03.2016</t>
  </si>
  <si>
    <t>Закрытая стоянка автотранспорта</t>
  </si>
  <si>
    <t>НЗС08/000917</t>
  </si>
  <si>
    <t xml:space="preserve"> Свидетельство о государственной регистрации права № 89 АА 166462 от 29.11.2012 г.</t>
  </si>
  <si>
    <t>Кадастровый номер 89:11:070101:2455, договор аренды НУ/л-6-17 от 23.03.2016</t>
  </si>
  <si>
    <t>частично используется на  правах аренды  по  договору № УГР-002316 ООО ПСМК, № УГР-002724 ООО ВЕСТ-94</t>
  </si>
  <si>
    <t>Центральные ремонтные мастерские</t>
  </si>
  <si>
    <t>НЗС08/000921</t>
  </si>
  <si>
    <t>Свидетельство о государственной регистрации права № 89 АА 166491 от 29.11.2012.</t>
  </si>
  <si>
    <t>Кадастровый номер 89:11:070101:2447, договор аренды НУ/л-20-14 от 03.09.2013 г.</t>
  </si>
  <si>
    <t xml:space="preserve">используется на  правах  аренды  по  договору № 8-УРЕ/009-0263-16 ООО Регионгазстрой </t>
  </si>
  <si>
    <t xml:space="preserve">Подстанция "Головная 110/95/6" </t>
  </si>
  <si>
    <t>УРЕ1100003</t>
  </si>
  <si>
    <t>Кадастровый номер 89:11:070101:19, договор аренды НУ/л-385 от 14.12.2012.</t>
  </si>
  <si>
    <t>Автодорога к подстанции "Головная"</t>
  </si>
  <si>
    <t>0412000012000</t>
  </si>
  <si>
    <t>Свидетельство о государственной регистрации права №  89 АА 166507 от 29.11.2012.</t>
  </si>
  <si>
    <t>Кадастровый номер 89:11:070101:1047, договор аренды НУ/л-385 от 14.12.2012.</t>
  </si>
  <si>
    <t>Здание конторы на базе гидроспецстроя</t>
  </si>
  <si>
    <t>0411000022000</t>
  </si>
  <si>
    <t>.Свидетельство о государственной регистрации права №  89 АА 166492 от 29.11.2012.</t>
  </si>
  <si>
    <t>Кадастровый номер 89:11:070101:2449, договор аренды НУ/л-17-14 от 03.09.2013 г.</t>
  </si>
  <si>
    <t>Здание складское №1 на базе гидроспецстроя</t>
  </si>
  <si>
    <t>0411000027000</t>
  </si>
  <si>
    <t>Свидетельство о государственной регистрации права №  89 АА 166493 от 29.11.2012.</t>
  </si>
  <si>
    <t>Кадастровый номер 89:11:070101:2450, договор аренды НУ/л-16-14 от 03.09.2013 г.</t>
  </si>
  <si>
    <t>используется на  правах  аренды  по  договору № УГР-002810 ИП Заец Ю.Ю.</t>
  </si>
  <si>
    <t>Здание складское №2 на базе гидроспецстроя</t>
  </si>
  <si>
    <t>0411000028000</t>
  </si>
  <si>
    <t>Свидетельство о государственной регистрации права №  89 АА 166463 от 29.11.2012.</t>
  </si>
  <si>
    <t>Подстанция "Промплощадка" 110/6кВ</t>
  </si>
  <si>
    <t>УРЕ1100013</t>
  </si>
  <si>
    <t>ЯНАО, г. Новый Уренгой, р. Лимбяяха территория Уренгойской ГРЭС</t>
  </si>
  <si>
    <t>Свидетельство о государственной регистрации права №  89 АА 166512 от 29.11.2012 г.</t>
  </si>
  <si>
    <t>Кадастровый номер 89:11:070101:20, договор аренды НУ/л-385 от 14.12.2012.</t>
  </si>
  <si>
    <t xml:space="preserve">Здание котельной </t>
  </si>
  <si>
    <t>УРЕ1100004</t>
  </si>
  <si>
    <t>Свидетельство о  государственной регистрации права  №89АА166420  от 29.11.2012 г.</t>
  </si>
  <si>
    <t>договор аренды НУ/л-12-14   от  21.11.2013 г.</t>
  </si>
  <si>
    <t xml:space="preserve">Дымовая  труба  с газоходами №2 </t>
  </si>
  <si>
    <t>УРЕ1200002</t>
  </si>
  <si>
    <t>Свидетельство о  государственной регистрации права  №89АА166634  от 29.11.2012 г.</t>
  </si>
  <si>
    <t>Резервуар  жидкого топлива №1</t>
  </si>
  <si>
    <t>УРЕ1200016</t>
  </si>
  <si>
    <t>Свидетельство о  государственной регистрации права  №89АА166421   от 29.11.2012  г.</t>
  </si>
  <si>
    <t>Резервуар  жидкого топлива №2</t>
  </si>
  <si>
    <t>УРЕ1200017</t>
  </si>
  <si>
    <t>Свидетельство о  государственной регистрации права  №89АА166422   от 29.11.2012  г.</t>
  </si>
  <si>
    <t>Сооружение слив и приема мазута</t>
  </si>
  <si>
    <t>0412000026000</t>
  </si>
  <si>
    <t>Свидетельство о  государственной регистрации права  №89АА166423  от 29.11.2012  г.</t>
  </si>
  <si>
    <t>Противопожарный резервуар №1</t>
  </si>
  <si>
    <t>УРЕ1200018</t>
  </si>
  <si>
    <t>Свидетельство о  государственной регистрации права  №89АА166232 от 29.11.2012  г.</t>
  </si>
  <si>
    <t>Противопожарный резервуар №2</t>
  </si>
  <si>
    <t>УРЕ1200019</t>
  </si>
  <si>
    <t>Свидетельство о  государственной регистрации права  №89АА166496   от 29.11.2012  г.</t>
  </si>
  <si>
    <t>Здание мазутонасосной</t>
  </si>
  <si>
    <t>0411000024002-1</t>
  </si>
  <si>
    <t>Свидетельство о  государственной регистрации права  №89АА309301  от 10.10.2014  г.</t>
  </si>
  <si>
    <t xml:space="preserve">Магистральный мазутопровод </t>
  </si>
  <si>
    <t>0411000024002-3</t>
  </si>
  <si>
    <t>Свидетельство о  государственной регистрации права  №89АА309304   от 10.10.2014  г.</t>
  </si>
  <si>
    <t>Резурвуар подземный  для слива  мазута</t>
  </si>
  <si>
    <t>0411000024002-2</t>
  </si>
  <si>
    <t>Свидетельство о  государственной регистрации права  №89АА309303   от 10.10.2014  г.</t>
  </si>
  <si>
    <t xml:space="preserve"> Насосная  станция первоочередного водоснабжения</t>
  </si>
  <si>
    <t>041100007000</t>
  </si>
  <si>
    <t>Свидетельство о государственной регистрации права №  89 АА 166461  от 29.11.2012 г.</t>
  </si>
  <si>
    <t>Внешнее электроснабжение,ВЛ-6 кВ ПС "Головная"- ОПК</t>
  </si>
  <si>
    <t>УРЕ1200012</t>
  </si>
  <si>
    <t xml:space="preserve">ЯНАО, г. Новый Уренгой, р. Лимбяяха </t>
  </si>
  <si>
    <t>Свидетельство о государственной регистрации права №  89 АА 166506 от 29.11.2012 г.</t>
  </si>
  <si>
    <t>договор аренды НУ/л-4-14  от03.09.2013 г.</t>
  </si>
  <si>
    <t>Инженерные сети Стройбазы №1 (345 м)</t>
  </si>
  <si>
    <t>04/002817</t>
  </si>
  <si>
    <t>89-89/008-89/008/201/2016-18279/1 от 09.12.2016</t>
  </si>
  <si>
    <t xml:space="preserve">Автодороги и площадки  в районе котельной </t>
  </si>
  <si>
    <t>0412000042000</t>
  </si>
  <si>
    <t>Свидетельство о государственной регистрации права №  89 АА 166507 от 29.11.2012 г.</t>
  </si>
  <si>
    <t>Подъездные ж/д пути  станция "Тихая-ГРЭС"</t>
  </si>
  <si>
    <t>УРЕ1200011</t>
  </si>
  <si>
    <t>Свидетельство о  государственной регистрации права  №89АА166415 от 29.11.2012 г.</t>
  </si>
  <si>
    <t xml:space="preserve"> от 10.12.2012 г.,  договор аренды №151/Л-12  от  03.07.2012  г. Договор  аренды №НУ/л-386 от 14.12.2012</t>
  </si>
  <si>
    <t>Внутриплощадочные  ж/д  пути (5 и 6 путь)</t>
  </si>
  <si>
    <t>89-89/008-89/008/201/2016-1328981 от 15.09.2016</t>
  </si>
  <si>
    <t>Договор аренды №НУ/л-4-17 (1 )от 08.11.2016</t>
  </si>
  <si>
    <t>Внутриплощадочные  ж/д  пути (14 путь)</t>
  </si>
  <si>
    <t>89-89/008-89/008/201/2016-13292/1 от 15.09.2016</t>
  </si>
  <si>
    <t xml:space="preserve"> рег.№ 89-89/008-89/008/201/2016-11092/1 от 25.07.2016 (собственность) </t>
  </si>
  <si>
    <t>Внутриплощадочные  ж/д  пути-5 135 м.</t>
  </si>
  <si>
    <t>89-89/008-89/008/201/2016-1328981 от 15.09.2017</t>
  </si>
  <si>
    <t xml:space="preserve"> рег.№ 89-89/008-89/008/201/2016-11092/1 от 25.07.2016, (собственность)                                                                                                договор аренды №НУ/л-386  от 14.12.2012  г. </t>
  </si>
  <si>
    <t>Земельный участок, кадастровый номер 89:11:070101:3574</t>
  </si>
  <si>
    <t>04/002797</t>
  </si>
  <si>
    <t xml:space="preserve"> Закрытый склад электромонтажа</t>
  </si>
  <si>
    <t>УРЕ1100005</t>
  </si>
  <si>
    <t>Свидетельство о  государственной регистрации права  №89АА166466    от 29.11.2012 г.</t>
  </si>
  <si>
    <t>Двухкомнатная квартира, д.12 кв.15</t>
  </si>
  <si>
    <t>ЯНАО, г. Новый Уренгой, р. Лимбяяха, мик.Приозерный, д.12 кв.15</t>
  </si>
  <si>
    <t>Свидетельство о государственной регистрации права № 89 АА 166450 от 29.11.2012.</t>
  </si>
  <si>
    <t>Однокомнатная квартира  д.12 кв.5</t>
  </si>
  <si>
    <t>0413000001000</t>
  </si>
  <si>
    <t>Свидетельство о государственной регистрации права №89 АА 166449 от 29.11.2012.</t>
  </si>
  <si>
    <t>Однокомнатная квартира  д.12 кв. 11</t>
  </si>
  <si>
    <t>0413000002000</t>
  </si>
  <si>
    <t>Свидетельство о государственной регистрации права №89 АА 166451 от 29.11.2012.</t>
  </si>
  <si>
    <t>Двухкомнатная квартира № 1в жилом доме № 18</t>
  </si>
  <si>
    <t>04/002200</t>
  </si>
  <si>
    <t>ЯНАО, г. Новый Уренгой, р. Лимбяяха, мик.Приозерный, д.18 кв.1.</t>
  </si>
  <si>
    <t>Свидетельство о государственной регистрации права №  89 АА  225699 от 07.07.2014 г.</t>
  </si>
  <si>
    <t>участок 89:11:070101:3352 на праве общей  долевой собственности согласно ст.36 ЖК РФ</t>
  </si>
  <si>
    <t>Однокомнатная квартира № 2 в жилом доме № 18</t>
  </si>
  <si>
    <t>04/002199</t>
  </si>
  <si>
    <t>ЯНАО, г. Новый Уренгой, р. Лимбяяха, мик.Приозерный, д.18 кв.2.</t>
  </si>
  <si>
    <t>Свидетельство о государственной регистрации права №  89 АА  225554 от 07.07.2014 г.</t>
  </si>
  <si>
    <t>Однокомнатная квартира № 3 в жилом доме № 18</t>
  </si>
  <si>
    <t>04/002204</t>
  </si>
  <si>
    <t>ЯНАО, г. Новый Уренгой, р. Лимбяяха, мик.Приозерный, д.18 кв.3.</t>
  </si>
  <si>
    <t>Свидетельство о государственной регистрации права №  89 АА  225629 от 07.07.2014 г.</t>
  </si>
  <si>
    <t>Однокомнатная квартира № 4  в жилом доме № 18</t>
  </si>
  <si>
    <t>04/002205</t>
  </si>
  <si>
    <t>ЯНАО, г. Новый Уренгой, р. Лимбяяха, мик.Приозерный, д.18 кв.4.</t>
  </si>
  <si>
    <t>Свидетельство о государственной регистрации права №  89 АА  225698 от 07.07.2014 г.</t>
  </si>
  <si>
    <t>Однокомнатная квартира №5  в жилом доме №18</t>
  </si>
  <si>
    <t>04/002206</t>
  </si>
  <si>
    <t>ЯНАО, г. Новый Уренгой, р. Лимбяяха, мик.Приозерный, д.18 кв.5.</t>
  </si>
  <si>
    <t>Свидетельство о государственной регистрации права №  89 АА  225666 от 07.07.2014 г.</t>
  </si>
  <si>
    <t>Однокомнатная квартира №6  в жилом доме №18</t>
  </si>
  <si>
    <t>04/002207</t>
  </si>
  <si>
    <t>ЯНАО, г. Новый Уренгой, р. Лимбяяха, мик.Приозерный, д.18 кв.6.</t>
  </si>
  <si>
    <t>Свидетельство о государственной регистрации права №  89 АА  225667 от 07.07.2014 г.</t>
  </si>
  <si>
    <t>Однокомнатная квартира №7  в жилом доме №18</t>
  </si>
  <si>
    <t>04/002250</t>
  </si>
  <si>
    <t>ЯНАО, г. Новый Уренгой, р. Лимбяяха, мик.Приозерный, д.18 кв.7.</t>
  </si>
  <si>
    <t>Свидетельство о государственной регистрации права №  89 АА  225669 от 07.07.2014 г.</t>
  </si>
  <si>
    <t>Однокомнатная квартира №8  в жилом доме №18</t>
  </si>
  <si>
    <t>04/002251</t>
  </si>
  <si>
    <t>ЯНАО, г. Новый Уренгой, р. Лимбяяха, мик.Приозерный, д.18 кв.8.</t>
  </si>
  <si>
    <t>Свидетельство о государственной регистрации права №  89 АА  225671 от 07.07.2014 г.</t>
  </si>
  <si>
    <t>Однокомнатная квартира №9 в жилом доме №18</t>
  </si>
  <si>
    <t>04/002252</t>
  </si>
  <si>
    <t>ЯНАО, г. Новый Уренгой, р. Лимбяяха, мик.Приозерный, д.18 кв.9.</t>
  </si>
  <si>
    <t>Свидетельство о государственной регистрации права №  89 АА  225592 от 07.07.2014 г.</t>
  </si>
  <si>
    <t>Однокомнатная квартира №10  в жилом доме №18</t>
  </si>
  <si>
    <t>04/002253</t>
  </si>
  <si>
    <t>ЯНАО, г. Новый Уренгой, р. Лимбяяха, мик.Приозерный, д.18 кв.10.</t>
  </si>
  <si>
    <t>Свидетельство о государственной регистрации права №  89 АА  225662 от 07.07.2014 г.</t>
  </si>
  <si>
    <t>Однокомнатная квартира №11  в жилом доме №18</t>
  </si>
  <si>
    <t>04/002254</t>
  </si>
  <si>
    <t>ЯНАО, г. Новый Уренгой, р. Лимбяяха, мик.Приозерный, д.18 кв.11.</t>
  </si>
  <si>
    <t>Свидетельство о государственной регистрации права №  89 АА  225576 от 07.07.2014 г.</t>
  </si>
  <si>
    <t>Однокомнатная квартира №12  в жилом доме №18</t>
  </si>
  <si>
    <t>04/002255</t>
  </si>
  <si>
    <t>ЯНАО, г. Новый Уренгой, р. Лимбяяха, мик.Приозерный, д.18 кв.12.</t>
  </si>
  <si>
    <t>Свидетельство о государственной регистрации права №  89 АА  225630  от 07.07.2014 г.</t>
  </si>
  <si>
    <t>Однокомнатная квартира №13  в жилом доме №18</t>
  </si>
  <si>
    <t>04/002256</t>
  </si>
  <si>
    <t>ЯНАО, г. Новый Уренгой, р. Лимбяяха, мик.Приозерный, д.18 кв.13.</t>
  </si>
  <si>
    <t>Свидетельство о государственной регистрации права №  89 АА  225578 от 07.07.2014 г.</t>
  </si>
  <si>
    <t>Однокомнатная квартира №14  в жилом доме №18</t>
  </si>
  <si>
    <t>04/002257</t>
  </si>
  <si>
    <t>ЯНАО, г. Новый Уренгой, р. Лимбяяха, мик.Приозерный, д.18 кв.14.</t>
  </si>
  <si>
    <t>Свидетельство о государственной регистрации права №  89 АА  225695 от 07.07.2014 г.</t>
  </si>
  <si>
    <t>Однокомнатная квартира №15 в жилом доме №18</t>
  </si>
  <si>
    <t>04/002258</t>
  </si>
  <si>
    <t>ЯНАО, г. Новый Уренгой, р. Лимбяяха, мик.Приозерный, д.18 кв.15.</t>
  </si>
  <si>
    <t>Свидетельство о государственной регистрации права №  89 АА  225581 от 07.07.2014 г.</t>
  </si>
  <si>
    <t>Однокомнатная квартира №16 в жилом доме №18</t>
  </si>
  <si>
    <t>04/002259</t>
  </si>
  <si>
    <t>ЯНАО, г. Новый Уренгой, р. Лимбяяха, мик.Приозерный, д.18 кв.16.</t>
  </si>
  <si>
    <t>Свидетельство о государственной регистрации права №  89 АА  225694 от 07.07.2014 г.</t>
  </si>
  <si>
    <t>Однокомнатная квартира №17 в жилом доме №18</t>
  </si>
  <si>
    <t>04/002260</t>
  </si>
  <si>
    <t>ЯНАО, г. Новый Уренгой, р. Лимбяяха, мик.Приозерный, д.18 кв.17.</t>
  </si>
  <si>
    <t>Свидетельство о государственной регистрации права №  89 АА  225693 от 07.07.2014 г.</t>
  </si>
  <si>
    <t>Однокомнатная квартира №18 в жилом доме №18</t>
  </si>
  <si>
    <t>04/002261</t>
  </si>
  <si>
    <t>ЯНАО, г. Новый Уренгой, р. Лимбяяха, мик.Приозерный, д.18 кв.18.</t>
  </si>
  <si>
    <t>Свидетельство о государственной регистрации права №  89 АА  225658 от 07.07.2014 г.</t>
  </si>
  <si>
    <t>Однокомнатная квартира №19 в жилом доме №18</t>
  </si>
  <si>
    <t>04/002262</t>
  </si>
  <si>
    <t>ЯНАО, г. Новый Уренгой, р. Лимбяяха, мик.Приозерный, д.18 кв.19.</t>
  </si>
  <si>
    <t>Свидетельство о государственной регистрации права №  89 АА  225660 от 07.07.2014 г.</t>
  </si>
  <si>
    <t>Однокомнатная квартира №20 в жилом доме №18</t>
  </si>
  <si>
    <t>04/002263</t>
  </si>
  <si>
    <t>ЯНАО, г. Новый Уренгой, р. Лимбяяха, мик.Приозерный, д.18 кв.20.</t>
  </si>
  <si>
    <t>Свидетельство о государственной регистрации права №  89 АА  225691 от 07.07.2014 г.</t>
  </si>
  <si>
    <t>Однокомнатная квартира №21 в жилом доме №18</t>
  </si>
  <si>
    <t>04/002264</t>
  </si>
  <si>
    <t>ЯНАО, г. Новый Уренгой, р. Лимбяяха, мик.Приозерный, д.18 кв.21.</t>
  </si>
  <si>
    <t>Свидетельство о государственной регистрации права №  89 АА  225692 от 07.07.2014 г.</t>
  </si>
  <si>
    <t>Однокомнатная квартира №22 в жилом доме №18</t>
  </si>
  <si>
    <t>04/002265</t>
  </si>
  <si>
    <t>ЯНАО, г. Новый Уренгой, р. Лимбяяха, мик.Приозерный, д.18 кв.22.</t>
  </si>
  <si>
    <t>Свидетельство о государственной регистрации права №  89 АА  225657от 07.07.2014 г.</t>
  </si>
  <si>
    <t>Однокомнатная квартира №23 в жилом доме №18</t>
  </si>
  <si>
    <t>04/002266</t>
  </si>
  <si>
    <t>ЯНАО, г. Новый Уренгой, р. Лимбяяха, мик.Приозерный, д.18 кв.23.</t>
  </si>
  <si>
    <t>Свидетельство о государственной регистрации права №  89 АА  225656 от 07.07.2014 г.</t>
  </si>
  <si>
    <t>Однокомнатная квартира №24 в жилом доме №18</t>
  </si>
  <si>
    <t>04/002267</t>
  </si>
  <si>
    <t>ЯНАО, г. Новый Уренгой, р. Лимбяяха, мик.Приозерный, д.18 кв.24.</t>
  </si>
  <si>
    <t>Свидетельство о государственной регистрации права №  89 АА  225587 от 07.07.2014 г.</t>
  </si>
  <si>
    <t>Однокомнатная квартира №25 в жилом доме №18</t>
  </si>
  <si>
    <t>04/002268</t>
  </si>
  <si>
    <t>ЯНАО, г. Новый Уренгой, р. Лимбяяха, мик.Приозерный, д.18 кв.25.</t>
  </si>
  <si>
    <t>Свидетельство о государственной регистрации права №  89 АА  225585 от 07.07.2014 г.</t>
  </si>
  <si>
    <t>Однокомнатная квартира №26 в жилом доме №18</t>
  </si>
  <si>
    <t>04/002269</t>
  </si>
  <si>
    <t>ЯНАО, г. Новый Уренгой, р. Лимбяяха, мик.Приозерный, д.18 кв.26.</t>
  </si>
  <si>
    <t>Свидетельство о государственной регистрации права №  89 АА  225583 от 07.07.2014 г.</t>
  </si>
  <si>
    <t>Однокомнатная квартира №27 в жилом доме №18</t>
  </si>
  <si>
    <t>04/002270</t>
  </si>
  <si>
    <t>ЯНАО, г. Новый Уренгой, р. Лимбяяха, мик.Приозерный, д.18 кв.27.</t>
  </si>
  <si>
    <t>Свидетельство о государственной регистрации права №  89 АА  225579 от 07.07.2014 г.</t>
  </si>
  <si>
    <t>Однокомнатная квартира №28 в жилом доме №18</t>
  </si>
  <si>
    <t>04/002271</t>
  </si>
  <si>
    <t>ЯНАО, г. Новый Уренгой, р. Лимбяяха, мик.Приозерный, д.18 кв.28.</t>
  </si>
  <si>
    <t xml:space="preserve"> Государственная  регистрация права  в процессе  оформления </t>
  </si>
  <si>
    <t>Однокомнатная квартира №29 в жилом доме №18</t>
  </si>
  <si>
    <t>04/002272</t>
  </si>
  <si>
    <t>ЯНАО, г. Новый Уренгой, р. Лимбяяха, мик.Приозерный, д.18 кв.29.</t>
  </si>
  <si>
    <t>Свидетельство о государственной регистрации права №  89 АА  225577 от 07.07.2014 г.</t>
  </si>
  <si>
    <t>Договор № 8-УРЕ/009-0138-15</t>
  </si>
  <si>
    <t>Однокомнатная квартира №30 в жилом доме №18</t>
  </si>
  <si>
    <t>04/002273</t>
  </si>
  <si>
    <t>ЯНАО, г. Новый Уренгой, р. Лимбяяха, мик.Приозерный, д.18 кв.30.</t>
  </si>
  <si>
    <t>Свидетельство о государственной регистрации права №  89 АА  225594 от 07.07.2014 г.</t>
  </si>
  <si>
    <t>Однокомнатная квартира №31 в жилом доме №18</t>
  </si>
  <si>
    <t>04/002274</t>
  </si>
  <si>
    <t>ЯНАО, г. Новый Уренгой, р. Лимбяяха, мик.Приозерный, д.18 кв.31.</t>
  </si>
  <si>
    <t>Свидетельство о государственной регистрации права №  89 АА  225664 от 07.07.2014 г.</t>
  </si>
  <si>
    <t>Однокомнатная квартира №32 в жилом доме №18</t>
  </si>
  <si>
    <t>04/002275</t>
  </si>
  <si>
    <t>ЯНАО, г. Новый Уренгой, р. Лимбяяха, мик.Приозерный, д.18 кв.32.</t>
  </si>
  <si>
    <t>Свидетельство о государственной регистрации права №  89 АА  225580 от 07.07.2014 г.</t>
  </si>
  <si>
    <t>Однокомнатная квартира №33 в жилом доме №18</t>
  </si>
  <si>
    <t>04/002276</t>
  </si>
  <si>
    <t>ЯНАО, г. Новый Уренгой, р. Лимбяяха, мик.Приозерный, д.18 кв.33.</t>
  </si>
  <si>
    <t>Свидетельство о государственной регистрации права №  89 АА  225696  от 07.07.2014 г.</t>
  </si>
  <si>
    <t>Однокомнатная квартира №34 в жилом доме №18</t>
  </si>
  <si>
    <t>04/002277</t>
  </si>
  <si>
    <t>ЯНАО, г. Новый Уренгой, р. Лимбяяха, мик.Приозерный, д.18 кв.34.</t>
  </si>
  <si>
    <t>Свидетельство о государственной регистрации права №  89 АА  225593 от 07.07.2014 г.</t>
  </si>
  <si>
    <t>Однокомнатная квартира №35 в жилом доме №18</t>
  </si>
  <si>
    <t>04/002278</t>
  </si>
  <si>
    <t>ЯНАО, г. Новый Уренгой, р. Лимбяяха, мик.Приозерный, д.18 кв.35.</t>
  </si>
  <si>
    <t>Свидетельство о государственной регистрации права №  89 АА  225655 от 07.07.2014 г.</t>
  </si>
  <si>
    <t>Однокомнатная квартира №36  в жилом доме №18</t>
  </si>
  <si>
    <t>04/002279</t>
  </si>
  <si>
    <t>ЯНАО, г. Новый Уренгой, р. Лимбяяха, мик.Приозерный, д.18 кв.36.</t>
  </si>
  <si>
    <t>Свидетельство о государственной регистрации права №  89 АА  225670 от 07.07.2014 г.</t>
  </si>
  <si>
    <t>Однокомнатная квартира №37 в жилом доме №18</t>
  </si>
  <si>
    <t>04/002280</t>
  </si>
  <si>
    <t>ЯНАО, г. Новый Уренгой, р. Лимбяяха, мик.Приозерный, д.18 кв.37.</t>
  </si>
  <si>
    <t>Свидетельство о государственной регистрации права №  89 АА  225668 от 07.07.2014 г.</t>
  </si>
  <si>
    <t>Однокомнатная квартира №38 в жилом доме №18</t>
  </si>
  <si>
    <t>04/002281</t>
  </si>
  <si>
    <t>ЯНАО, г. Новый Уренгой, р. Лимбяяха, мик.Приозерный, д.18 кв.38.</t>
  </si>
  <si>
    <t>Свидетельство о государственной регистрации права №  89 АА  225665  от 07.07.2014 г.</t>
  </si>
  <si>
    <t>Однокомнатная квартира №39 в жилом доме №18</t>
  </si>
  <si>
    <t>04/002282</t>
  </si>
  <si>
    <t>ЯНАО, г. Новый Уренгой, р. Лимбяяха, мик.Приозерный, д.18 кв.39.</t>
  </si>
  <si>
    <t>Свидетельство о государственной регистрации права №  89 АА  225663от 07.07.2014 г.</t>
  </si>
  <si>
    <t>Однокомнатная квартира №40 в жилом доме №18</t>
  </si>
  <si>
    <t>04/002283</t>
  </si>
  <si>
    <t>ЯНАО, г. Новый Уренгой, р. Лимбяяха, мик.Приозерный, д.18 кв.40.</t>
  </si>
  <si>
    <t>Свидетельство о государственной регистрации права №  89 АА  225661 от 07.07.2014 г.</t>
  </si>
  <si>
    <t>Однокомнатная квартира №41 в жилом доме №18</t>
  </si>
  <si>
    <t>04/002284</t>
  </si>
  <si>
    <t>ЯНАО, г. Новый Уренгой, р. Лимбяяха, мик.Приозерный, д.18 кв.41.</t>
  </si>
  <si>
    <t>Свидетельство о государственной регистрации права №  89 АА  225697  от 07.07.2014 г.</t>
  </si>
  <si>
    <t>Двухкомнатная квартира №42  в жилом доме №18</t>
  </si>
  <si>
    <t>04/002285</t>
  </si>
  <si>
    <t>ЯНАО, г. Новый Уренгой, р. Лимбяяха, мик.Приозерный, д.18 кв.42.</t>
  </si>
  <si>
    <t>Свидетельство о государственной регистрации права №  89 АА  225652 от 07.07.2014 г.</t>
  </si>
  <si>
    <t>Однокомнатная квартира №43 в жилом доме №18</t>
  </si>
  <si>
    <t>04/002286</t>
  </si>
  <si>
    <t>ЯНАО, г. Новый Уренгой, р. Лимбяяха, мик.Приозерный, д.18 кв.43.</t>
  </si>
  <si>
    <t>Свидетельство о государственной регистрации права №  89 АА  225584 от 07.07.2014 г.</t>
  </si>
  <si>
    <t>Однокомнатная квартира №44 в жилом доме №18</t>
  </si>
  <si>
    <t>04/002287</t>
  </si>
  <si>
    <t>ЯНАО, г. Новый Уренгой, р. Лимбяяха, мик.Приозерный, д.18 кв.44.</t>
  </si>
  <si>
    <t>Свидетельство о государственной регистрации права №  89 АА  225575 от 07.07.2014 г.</t>
  </si>
  <si>
    <t xml:space="preserve">Договор № 8-УРЕ/009-0278-15 </t>
  </si>
  <si>
    <t>Однокомнатная квартира №45 в жилом доме №18</t>
  </si>
  <si>
    <t>04/002288</t>
  </si>
  <si>
    <t>ЯНАО, г. Новый Уренгой, р. Лимбяяха, мик.Приозерный, д.18 кв.45.</t>
  </si>
  <si>
    <t>Свидетельство о государственной регистрации права №  89 АА  225582 от 07.07.2014 г.</t>
  </si>
  <si>
    <t>Однокомнатная квартира №46  в жилом доме №18</t>
  </si>
  <si>
    <t>04/002289</t>
  </si>
  <si>
    <t>ЯНАО, г. Новый Уренгой, р. Лимбяяха, мик.Приозерный, д.18 кв.46.</t>
  </si>
  <si>
    <t>Свидетельство о государственной регистрации права №  89 АА  225651  от 07.07.2014 г.</t>
  </si>
  <si>
    <t>Однокомнатная квартира №47 в жилом доме №18</t>
  </si>
  <si>
    <t>04/002290</t>
  </si>
  <si>
    <t>ЯНАО, г. Новый Уренгой, р. Лимбяяха, мик.Приозерный, д.18 кв.47.</t>
  </si>
  <si>
    <t>Свидетельство о государственной регистрации права №  89 АА  225586 от 07.07.2014 г.</t>
  </si>
  <si>
    <t>Однокомнатная квартира №48 в жилом доме №18</t>
  </si>
  <si>
    <t>04/002291</t>
  </si>
  <si>
    <t>ЯНАО, г. Новый Уренгой, р. Лимбяяха, мик.Приозерный, д.18 кв.48.</t>
  </si>
  <si>
    <t>Свидетельство о государственной регистрации права №  89 АА  225588 от 07.07.2014 г.</t>
  </si>
  <si>
    <t>Однокомнатная квартира №49 в жилом доме №18</t>
  </si>
  <si>
    <t>04/002292</t>
  </si>
  <si>
    <t>ЯНАО, г. Новый Уренгой, р. Лимбяяха, мик.Приозерный, д.18 кв.49.</t>
  </si>
  <si>
    <t>Свидетельство о государственной регистрации права №  89 АА  225654 от 07.07.2014 г.</t>
  </si>
  <si>
    <t>Однокомнатная квартира №50  в жилом доме №18</t>
  </si>
  <si>
    <t>04/002293</t>
  </si>
  <si>
    <t>ЯНАО, г. Новый Уренгой, р. Лимбяяха, мик.Приозерный, д.18 кв.50.</t>
  </si>
  <si>
    <t>Свидетельство о государственной регистрации права №  89 АА  225653 от 07.07.2014 г.</t>
  </si>
  <si>
    <t>Однокомнатная квартира №51 в жилом доме №18</t>
  </si>
  <si>
    <t>04/002294</t>
  </si>
  <si>
    <t>ЯНАО, г. Новый Уренгой, р. Лимбяяха, мик.Приозерный, д.18 кв.51.</t>
  </si>
  <si>
    <t>Свидетельство о государственной регистрации права №  89 АА  225597 от 07.07.2014 г.</t>
  </si>
  <si>
    <t xml:space="preserve">Договор № 8-УРЕ/009-0281-15 </t>
  </si>
  <si>
    <t>Однокомнатная квартира №52 в жилом доме №18</t>
  </si>
  <si>
    <t>04/002295</t>
  </si>
  <si>
    <t>ЯНАО, г. Новый Уренгой, р. Лимбяяха, мик.Приозерный, д.18 кв.52.</t>
  </si>
  <si>
    <t>Свидетельство о государственной регистрации права №  89 АА  225701 от 09.07.2014 г.</t>
  </si>
  <si>
    <t>Договор № 8-УРЕ/009-0301-15</t>
  </si>
  <si>
    <t>Однокомнатная квартира №53 в жилом доме №18</t>
  </si>
  <si>
    <t>04/002296</t>
  </si>
  <si>
    <t>ЯНАО, г. Новый Уренгой, р. Лимбяяха, мик.Приозерный, д.18 кв.53.</t>
  </si>
  <si>
    <t>Свидетельство о государственной регистрации права №  89 АА  225714  от 09.07.2014 г.</t>
  </si>
  <si>
    <t>Однокомнатная квартира №54 в жилом доме №18</t>
  </si>
  <si>
    <t>04/002297</t>
  </si>
  <si>
    <t>ЯНАО, г. Новый Уренгой, р. Лимбяяха, мик.Приозерный, д.18 кв.54.</t>
  </si>
  <si>
    <t>Свидетельство о государственной регистрации права №  89 АА  225717 от 09.07.2014 г.</t>
  </si>
  <si>
    <t>Однокомнатная квартира №55 в жилом доме №18</t>
  </si>
  <si>
    <t>04/002298</t>
  </si>
  <si>
    <t>ЯНАО, г. Новый Уренгой, р. Лимбяяха, мик.Приозерный, д.18 кв.55.</t>
  </si>
  <si>
    <t>Свидетельство о государственной регистрации права №  89 АА  225713 от 09.07.2014 г.</t>
  </si>
  <si>
    <t>Однокомнатная квартира №56 в жилом доме №18</t>
  </si>
  <si>
    <t>04/002299</t>
  </si>
  <si>
    <t>ЯНАО, г. Новый Уренгой, р. Лимбяяха, мик.Приозерный, д.18 кв.56.</t>
  </si>
  <si>
    <t>Свидетельство о государственной регистрации права №  89 АА  225712 от 09.07.2014 г.</t>
  </si>
  <si>
    <t>Однокомнатная квартира №57 в жилом доме №18</t>
  </si>
  <si>
    <t>04/002300</t>
  </si>
  <si>
    <t>ЯНАО, г. Новый Уренгой, р. Лимбяяха, мик.Приозерный, д.18 кв.57.</t>
  </si>
  <si>
    <t>Свидетельство о государственной регистрации права №  89 АА  225711 от 09.07.2014 г.</t>
  </si>
  <si>
    <t>Однокомнатная квартира №58 в жилом доме №18</t>
  </si>
  <si>
    <t>04/002301</t>
  </si>
  <si>
    <t>ЯНАО, г. Новый Уренгой, р. Лимбяяха, мик.Приозерный, д.18 кв.58.</t>
  </si>
  <si>
    <t>Однокомнатная квартира №59 в жилом доме №18</t>
  </si>
  <si>
    <t>04/002302</t>
  </si>
  <si>
    <t>ЯНАО, г. Новый Уренгой, р. Лимбяяха, мик.Приозерный, д.18 кв.59.</t>
  </si>
  <si>
    <t>Свидетельство о государственной регистрации права №  89 АА  225709 от 09.07.2014 г.</t>
  </si>
  <si>
    <t>Однокомнатная квартира №60 в жилом доме №18</t>
  </si>
  <si>
    <t>04/002303</t>
  </si>
  <si>
    <t>ЯНАО, г. Новый Уренгой, р. Лимбяяха, мик.Приозерный, д.18 кв.60.</t>
  </si>
  <si>
    <t>Свидетельство о государственной регистрации права №  89 АА  225710 от 09.07.2014 г.</t>
  </si>
  <si>
    <t>Однокомнатная квартира №61 в жилом доме №18</t>
  </si>
  <si>
    <t>04/002304</t>
  </si>
  <si>
    <t>ЯНАО, г. Новый Уренгой, р. Лимбяяха, мик.Приозерный, д.18 кв.61.</t>
  </si>
  <si>
    <t>Свидетельство о государственной регистрации права №  89 АА  225707 от 09.07.2014 г.</t>
  </si>
  <si>
    <t>Однокомнатная квартира №62 в жилом доме №18</t>
  </si>
  <si>
    <t>04/002305</t>
  </si>
  <si>
    <t>ЯНАО, г. Новый Уренгой, р. Лимбяяха, мик.Приозерный, д.18 кв.62.</t>
  </si>
  <si>
    <t>Свидетельство о государственной регистрации права №  89 АА  225708  от 09.07.2014 г.</t>
  </si>
  <si>
    <t>Однокомнатная квартира №63   в жилом доме №18</t>
  </si>
  <si>
    <t>04/002306</t>
  </si>
  <si>
    <t>ЯНАО, г. Новый Уренгой, р. Лимбяяха, мик.Приозерный, д.18 кв.63.</t>
  </si>
  <si>
    <t>Свидетельство о государственной регистрации права №  89 АА  225706 от 09.07.2014 г.</t>
  </si>
  <si>
    <t>Однокомнатная квартира №64   в жилом доме №18</t>
  </si>
  <si>
    <t>04/002307</t>
  </si>
  <si>
    <t>ЯНАО, г. Новый Уренгой, р. Лимбяяха, мик.Приозерный, д.18 кв.64.</t>
  </si>
  <si>
    <t>Свидетельство о государственной регистрации права №  89 АА  225704 от 09.07.2014 г.</t>
  </si>
  <si>
    <t>Однокомнатная квартира №65   в жилом доме №18</t>
  </si>
  <si>
    <t>04/002308</t>
  </si>
  <si>
    <t>ЯНАО, г. Новый Уренгой, р. Лимбяяха, мик.Приозерный, д.18 кв.65.</t>
  </si>
  <si>
    <t>Свидетельство о государственной регистрации права №  89 АА  225705 от 09.07.2014 г.</t>
  </si>
  <si>
    <t>Однокомнатная квартира №66   в жилом доме №18</t>
  </si>
  <si>
    <t>04/002309</t>
  </si>
  <si>
    <t>ЯНАО, г. Новый Уренгой, р. Лимбяяха, мик.Приозерный, д.18 кв.66.</t>
  </si>
  <si>
    <t>Свидетельство о государственной регистрации права №  89 АА  225703 от 09.07.2014 г.</t>
  </si>
  <si>
    <t>Однокомнатная квартира №67   в жилом доме №18</t>
  </si>
  <si>
    <t>04/002310</t>
  </si>
  <si>
    <t>ЯНАО, г. Новый Уренгой, р. Лимбяяха, мик.Приозерный, д.18 кв.67.</t>
  </si>
  <si>
    <t>Свидетельство о государственной регистрации права №  89 АА  225599 от 09.07.2014 г.</t>
  </si>
  <si>
    <t>Однокомнатная квартира №68   в жилом доме №18</t>
  </si>
  <si>
    <t>04/002311</t>
  </si>
  <si>
    <t>ЯНАО, г. Новый Уренгой, р. Лимбяяха, мик.Приозерный, д.18 кв.68.</t>
  </si>
  <si>
    <t>Однокомнатная квартира №69   в жилом доме №18</t>
  </si>
  <si>
    <t>04/002312</t>
  </si>
  <si>
    <t>ЯНАО, г. Новый Уренгой, р. Лимбяяха, мик.Приозерный, д.18 кв.69.</t>
  </si>
  <si>
    <t>Свидетельство о государственной регистрации права №  89 АА  225600 от 09.07.2014 г.</t>
  </si>
  <si>
    <t>Однокомнатная квартира №70   в жилом доме №18</t>
  </si>
  <si>
    <t>04/002313</t>
  </si>
  <si>
    <t>ЯНАО, г. Новый Уренгой, р. Лимбяяха, мик.Приозерный, д.18 кв.70.</t>
  </si>
  <si>
    <t>Свидетельство о государственной регистрации права №  89 АА  225598 от 09.07.2014 г.</t>
  </si>
  <si>
    <t>Однокомнатная квартира №71   в жилом доме №18</t>
  </si>
  <si>
    <t>04/002314</t>
  </si>
  <si>
    <t>ЯНАО, г. Новый Уренгой, р. Лимбяяха, мик.Приозерный, д.18 кв.71.</t>
  </si>
  <si>
    <t>Свидетельство о государственной регистрации права №  89 АА  225702 от 09.07.2014 г.</t>
  </si>
  <si>
    <t>Договор № 8-УРЕ/009-0323-15</t>
  </si>
  <si>
    <t>Однокомнатная квартира №72   в жилом доме №18</t>
  </si>
  <si>
    <t>04/002315</t>
  </si>
  <si>
    <t>ЯНАО, г. Новый Уренгой, р. Лимбяяха, мик.Приозерный, д.18 кв.72.</t>
  </si>
  <si>
    <t>Свидетельство о государственной регистрации права №  89 АА  225596 от 09.07.2014 г.</t>
  </si>
  <si>
    <t>Однокомнатная квартира №73   в жилом доме №18</t>
  </si>
  <si>
    <t>04/002316</t>
  </si>
  <si>
    <t>ЯНАО, г. Новый Уренгой, р. Лимбяяха, мик.Приозерный, д.18 кв.73.</t>
  </si>
  <si>
    <t>Свидетельство о государственной регистрации права №  89 АА  225595 от 09.07.2014 г.</t>
  </si>
  <si>
    <t>Однокомнатная квартира №74   в жилом доме №18</t>
  </si>
  <si>
    <t>04/002317</t>
  </si>
  <si>
    <t>ЯНАО, г. Новый Уренгой, р. Лимбяяха, мик.Приозерный, д.18 кв.74.</t>
  </si>
  <si>
    <t>Свидетельство о государственной регистрации права №  89 АА  225715 от 09.07.2014 г.</t>
  </si>
  <si>
    <t>Однокомнатная квартира №75   в жилом доме №18</t>
  </si>
  <si>
    <t>04/002318</t>
  </si>
  <si>
    <t>ЯНАО, г. Новый Уренгой, р. Лимбяяха, мик.Приозерный, д.18 кв.75.</t>
  </si>
  <si>
    <t>Свидетельство о государственной регистрации права №  89 АА  225719  от 09.07.2014 г.</t>
  </si>
  <si>
    <t>Однокомнатная квартира №76   в жилом доме №18</t>
  </si>
  <si>
    <t>04/002319</t>
  </si>
  <si>
    <t>ЯНАО, г. Новый Уренгой, р. Лимбяяха, мик.Приозерный, д.18 кв.76.</t>
  </si>
  <si>
    <t>Свидетельство о государственной регистрации права №  89 АА  225725 от 09.07.2014 г.</t>
  </si>
  <si>
    <t>Однокомнатная квартира №77   в жилом доме №18</t>
  </si>
  <si>
    <t>04/002320</t>
  </si>
  <si>
    <t>ЯНАО, г. Новый Уренгой, р. Лимбяяха, мик.Приозерный, д.18 кв.77.</t>
  </si>
  <si>
    <t>Свидетельство о государственной регистрации права №  89 АА  225723 от 09.07.2014 г.</t>
  </si>
  <si>
    <t>Однокомнатная квартира №78   в жилом доме №18</t>
  </si>
  <si>
    <t>04/002321</t>
  </si>
  <si>
    <t>ЯНАО, г. Новый Уренгой, р. Лимбяяха, мик.Приозерный, д.18 кв.78.</t>
  </si>
  <si>
    <t>Свидетельство о государственной регистрации права №  89 АА  225724 от 09.07.2014 г.</t>
  </si>
  <si>
    <t>Однокомнатная квартира №79   в жилом доме №18</t>
  </si>
  <si>
    <t>04/002322</t>
  </si>
  <si>
    <t>ЯНАО, г. Новый Уренгой, р. Лимбяяха, мик.Приозерный, д.18 кв.79.</t>
  </si>
  <si>
    <t>Свидетельство о государственной регистрации права №  89 АА  225721  от 09.07.2014 г.</t>
  </si>
  <si>
    <t>8-УРЕ/009-0094-16</t>
  </si>
  <si>
    <t>Однокомнатная квартира №80   в жилом доме №18</t>
  </si>
  <si>
    <t>04/002323</t>
  </si>
  <si>
    <t>ЯНАО, г. Новый Уренгой, р. Лимбяяха, мик.Приозерный, д.18 кв.80.</t>
  </si>
  <si>
    <t>Свидетельство о государственной регистрации права №  89 АА  225720  от 09.07.2014 г.</t>
  </si>
  <si>
    <t>04/002324</t>
  </si>
  <si>
    <t>ЯНАО, г. Новый Уренгой, р. Лимбяяха, мик.Приозерный, д.18 кв.81.</t>
  </si>
  <si>
    <t>Свидетельство о государственной регистрации права №  89 АА  225722  от 09.07.2014 г.</t>
  </si>
  <si>
    <t>Однокомнатная квартира №82   в жилом доме №18</t>
  </si>
  <si>
    <t>04/002325</t>
  </si>
  <si>
    <t>ЯНАО, г. Новый Уренгой, р. Лимбяяха, мик.Приозерный, д.18 кв.82.</t>
  </si>
  <si>
    <t>Свидетельство о государственной регистрации права №  89 АА  225718  от 09.07.2014 г.</t>
  </si>
  <si>
    <t>Двухкомнатная квартира №83   в жилом доме №18</t>
  </si>
  <si>
    <t>04/002233</t>
  </si>
  <si>
    <t>ЯНАО, г. Новый Уренгой, р. Лимбяяха, мик.Приозерный, д.18 кв.83.</t>
  </si>
  <si>
    <t>Свидетельство о государственной регистрации права №  89 АА  225716  от 09.07.2014 г.</t>
  </si>
  <si>
    <t>Однокомнатная квартира №84   в жилом доме №18</t>
  </si>
  <si>
    <t>04/002234</t>
  </si>
  <si>
    <t>ЯНАО, г. Новый Уренгой, р. Лимбяяха, мик.Приозерный, д.18 кв.84.</t>
  </si>
  <si>
    <t>Свидетельство о государственной регистрации права №  89 АА  282433 от 08.09.2014 г.</t>
  </si>
  <si>
    <t>Однокомнатная квартира №85   в жилом доме №18</t>
  </si>
  <si>
    <t>04/002235</t>
  </si>
  <si>
    <t>ЯНАО, г. Новый Уренгой, р. Лимбяяха, мик.Приозерный, д.18 кв.85.</t>
  </si>
  <si>
    <t>Свидетельство о государственной регистрации права №  89 АА  282434 от 08.09.2014 г.</t>
  </si>
  <si>
    <t>Однокомнатная квартира №86   в жилом доме №18</t>
  </si>
  <si>
    <t>04/002236</t>
  </si>
  <si>
    <t>ЯНАО, г. Новый Уренгой, р. Лимбяяха, мик.Приозерный, д.18 кв.86.</t>
  </si>
  <si>
    <t>Свидетельство о государственной регистрации права №  89 АА  282435 от 08.09.2014 г.</t>
  </si>
  <si>
    <t>Двухкомнатная квартира №87  в жилом доме №18</t>
  </si>
  <si>
    <t>04/002237</t>
  </si>
  <si>
    <t>ЯНАО, г. Новый Уренгой, р. Лимбяяха, мик.Приозерный, д.18 кв.87.</t>
  </si>
  <si>
    <t>Свидетельство о государственной регистрации права №  89 АА  282436от 08.09.2014 г.</t>
  </si>
  <si>
    <t>Двухкомнатная квартира №88   в жилом доме №18</t>
  </si>
  <si>
    <t>04/002238</t>
  </si>
  <si>
    <t>ЯНАО, г. Новый Уренгой, р. Лимбяяха, мик.Приозерный, д.18 кв.88.</t>
  </si>
  <si>
    <t>Свидетельство о государственной регистрации права №  89 АА  282437  от 09.09.2014 г.</t>
  </si>
  <si>
    <t>Однокомнатная квартира №89   в жилом доме №18</t>
  </si>
  <si>
    <t>04/002239</t>
  </si>
  <si>
    <t>ЯНАО, г. Новый Уренгой, р. Лимбяяха, мик.Приозерный, д.18 кв.89.</t>
  </si>
  <si>
    <t>Однокомнатная квартира №90  в жилом доме №18</t>
  </si>
  <si>
    <t>04/002240</t>
  </si>
  <si>
    <t>ЯНАО, г. Новый Уренгой, р. Лимбяяха, мик.Приозерный, д.18 кв.90.</t>
  </si>
  <si>
    <t>Свидетельство о государственной регистрации права №  89 АА  282439  от 08.09.2014 г.</t>
  </si>
  <si>
    <t>Однокомнатная квартира №91  в жилом доме №18</t>
  </si>
  <si>
    <t>04/002241</t>
  </si>
  <si>
    <t>ЯНАО, г. Новый Уренгой, р. Лимбяяха, мик.Приозерный, д.18 кв.91.</t>
  </si>
  <si>
    <t>Свидетельство о государственной регистрации права №  89 АА  312223 от 26.12.2014 г.</t>
  </si>
  <si>
    <t>Двухкомнатная квартира №92  в жилом доме №18</t>
  </si>
  <si>
    <t>04/002242</t>
  </si>
  <si>
    <t>ЯНАО, г. Новый Уренгой, р. Лимбяяха, мик.Приозерный, д.18 кв.92.</t>
  </si>
  <si>
    <t>Свидетельство о государственной регистрации права №  89 АА  312243 от 26.12.2014 г.</t>
  </si>
  <si>
    <t>Двухкомнатная квартира №93  в жилом доме №18</t>
  </si>
  <si>
    <t>04/002243</t>
  </si>
  <si>
    <t>ЯНАО, г. Новый Уренгой, р. Лимбяяха, мик.Приозерный, д.18 кв.93.</t>
  </si>
  <si>
    <t>Свидетельство о государственной регистрации права №  89 АА  312247 от 26.12.2014 г.</t>
  </si>
  <si>
    <t>Однокомнатная квартира №94  в жилом доме №18</t>
  </si>
  <si>
    <t>04/002244</t>
  </si>
  <si>
    <t>ЯНАО, г. Новый Уренгой, р. Лимбяяха, мик.Приозерный, д.18 кв.94.</t>
  </si>
  <si>
    <t>Свидетельство о государственной регистрации права №  89 АА  312241 от 26.12.2014 г.</t>
  </si>
  <si>
    <t>Однокомнатная квартира №95  в жилом доме №18</t>
  </si>
  <si>
    <t>04/002245</t>
  </si>
  <si>
    <t>ЯНАО, г. Новый Уренгой, р. Лимбяяха, мик.Приозерный, д.18 кв.95.</t>
  </si>
  <si>
    <t>Свидетельство о государственной регистрации права №  89 АА  312242 от 26.12.2014 г.</t>
  </si>
  <si>
    <t>Однокомнатная квартира №96  в жилом доме №18</t>
  </si>
  <si>
    <t>04/002246</t>
  </si>
  <si>
    <t>ЯНАО, г. Новый Уренгой, р. Лимбяяха, мик.Приозерный, д.18 кв.96.</t>
  </si>
  <si>
    <t>Свидетельство о государственной регистрации права №  89 АА  312249 от 26.12.2014 г.</t>
  </si>
  <si>
    <t xml:space="preserve">Договор № 8-УРЕ/004-0071-15 </t>
  </si>
  <si>
    <t>Двухкомнатная квартира №97  в жилом доме №18</t>
  </si>
  <si>
    <t>04/002247</t>
  </si>
  <si>
    <t>ЯНАО, г. Новый Уренгой, р. Лимбяяха, мик.Приозерный, д.18 кв.97.</t>
  </si>
  <si>
    <t>Свидетельство о государственной регистрации права №  89 АА  312244 от 26.12.2014 г.</t>
  </si>
  <si>
    <t>Двухкомнатная квартира №98  в жилом доме №18</t>
  </si>
  <si>
    <t>04/002248</t>
  </si>
  <si>
    <t>ЯНАО, г. Новый Уренгой, р. Лимбяяха, мик.Приозерный, д.18 кв.98.</t>
  </si>
  <si>
    <t>Свидетельство о государственной регистрации права №  89 АА  312248 от 26.12.2014 г.</t>
  </si>
  <si>
    <t>Однокомнатная квартира №99  в жилом доме №18</t>
  </si>
  <si>
    <t>04/002249</t>
  </si>
  <si>
    <t>ЯНАО, г. Новый Уренгой, р. Лимбяяха, мик.Приозерный, д.18 кв.99.</t>
  </si>
  <si>
    <t>Свидетельство о государственной регистрации права №  89 АА  312246 от 26.12.2014 г.</t>
  </si>
  <si>
    <t>Однокомнатная квартира №100  в жилом доме №18</t>
  </si>
  <si>
    <t>04/002184</t>
  </si>
  <si>
    <t>ЯНАО, г. Новый Уренгой, р. Лимбяяха, мик.Приозерный, д.18 кв.100.</t>
  </si>
  <si>
    <t>Свидетельство о государственной регистрации права №  89 АА  311541от 26.12.2014 г.</t>
  </si>
  <si>
    <t>Однокомнатная квартира №101  в жилом доме №18</t>
  </si>
  <si>
    <t>04/002185</t>
  </si>
  <si>
    <t>ЯНАО, г. Новый Уренгой, р. Лимбяяха, мик.Приозерный, д.18 кв.101.</t>
  </si>
  <si>
    <t>Свидетельство о государственной регистрации права №  89 АА  312222от 26.12.2014 г.</t>
  </si>
  <si>
    <t>Двухкомнатная квартира №102  в жилом доме №18</t>
  </si>
  <si>
    <t>04/002186</t>
  </si>
  <si>
    <t>ЯНАО, г. Новый Уренгой, р. Лимбяяха, мик.Приозерный, д.18 кв.102.</t>
  </si>
  <si>
    <t>Свидетельство о государственной регистрации права №  89 АА  312274от 26.12.2014 г.</t>
  </si>
  <si>
    <t>Двухкомнатная квартира №103  в жилом доме №18</t>
  </si>
  <si>
    <t>04/002187</t>
  </si>
  <si>
    <t>ЯНАО, г. Новый Уренгой, р. Лимбяяха, мик.Приозерный, д.18 кв.103.</t>
  </si>
  <si>
    <t>Свидетельство о государственной регистрации права №  89 АА  312269 от 26.12.2014 г.</t>
  </si>
  <si>
    <t>Однокомнатная квартира №104  в жилом доме №18</t>
  </si>
  <si>
    <t>04/002189</t>
  </si>
  <si>
    <t>ЯНАО, г. Новый Уренгой, р. Лимбяяха, мик.Приозерный, д.18 кв.104.</t>
  </si>
  <si>
    <t>Свидетельство о государственной регистрации права №  89 АА  312221 от 26.12.2014 г.</t>
  </si>
  <si>
    <t>Однокомнатная квартира №105  в жилом доме №18</t>
  </si>
  <si>
    <t>04/002188</t>
  </si>
  <si>
    <t>ЯНАО, г. Новый Уренгой, р. Лимбяяха, мик.Приозерный, д.18 кв.105.</t>
  </si>
  <si>
    <t>Свидетельство о государственной регистрации права №  89 АА  312218от 26.12.2014 г.</t>
  </si>
  <si>
    <t>Однокомнатная квартира №106 в жилом доме №18</t>
  </si>
  <si>
    <t>04/002190</t>
  </si>
  <si>
    <t>ЯНАО, г. Новый Уренгой, р. Лимбяяха, мик.Приозерный, д.18 кв.106.</t>
  </si>
  <si>
    <t>Свидетельство о государственной регистрации права №  89 АА  312220 от 26.12.2014 г.</t>
  </si>
  <si>
    <t>Двухкомнатная квартира №107  в жилом доме №18</t>
  </si>
  <si>
    <t>04/002191</t>
  </si>
  <si>
    <t>ЯНАО, г. Новый Уренгой, р. Лимбяяха, мик.Приозерный, д.18 кв.107.</t>
  </si>
  <si>
    <t>Свидетельство о государственной регистрации права №  89 АА  312219 от 26.12.2014 г.</t>
  </si>
  <si>
    <t>Двухкомнатная квартира №108 в жилом доме №18</t>
  </si>
  <si>
    <t>04/002192</t>
  </si>
  <si>
    <t>ЯНАО, г. Новый Уренгой, р. Лимбяяха, мик.Приозерный, д.18 кв.108.</t>
  </si>
  <si>
    <t>Свидетельство о государственной регистрации права №  89 АА  312268 от 26.12.2014 г.</t>
  </si>
  <si>
    <t>Однокомнатная квартира №109  в жилом доме №18</t>
  </si>
  <si>
    <t>04/002193</t>
  </si>
  <si>
    <t>ЯНАО, г. Новый Уренгой, р. Лимбяяха, мик.Приозерный, д.18 кв.109.</t>
  </si>
  <si>
    <t>Свидетельство о государственной регистрации права №  89 АА  312267 от 26.12.2014 г.</t>
  </si>
  <si>
    <t>Однокомнатная квартира №110 в жилом доме №18</t>
  </si>
  <si>
    <t>04/002194</t>
  </si>
  <si>
    <t>ЯНАО, г. Новый Уренгой, р. Лимбяяха, мик.Приозерный, д.18 кв.110.</t>
  </si>
  <si>
    <t>Свидетельство о государственной регистрации права №  89 АА  312271 от 26.12.2014 г.</t>
  </si>
  <si>
    <t>Однокомнатная квартира №111 в жилом доме №18</t>
  </si>
  <si>
    <t>04/002195</t>
  </si>
  <si>
    <t>ЯНАО, г. Новый Уренгой, р. Лимбяяха, мик.Приозерный, д.18 кв.111.</t>
  </si>
  <si>
    <t>Свидетельство о государственной регистрации права №  89 АА  311539 от 26.12.2014 г.</t>
  </si>
  <si>
    <t>Двухкомнатная квартира №112  в жилом доме №18</t>
  </si>
  <si>
    <t>04/002196</t>
  </si>
  <si>
    <t>ЯНАО, г. Новый Уренгой, р. Лимбяяха, мик.Приозерный, д.18 кв.112.</t>
  </si>
  <si>
    <t>Свидетельство о государственной регистрации права №  89 АА  312273 от 26.12.2014 г.</t>
  </si>
  <si>
    <t>Двухкомнатная квартира №113 в жилом доме №18</t>
  </si>
  <si>
    <t>04/002197</t>
  </si>
  <si>
    <t>ЯНАО, г. Новый Уренгой, р. Лимбяяха, мик.Приозерный, д.18 кв.113.</t>
  </si>
  <si>
    <t>Свидетельство о государственной регистрации права №  89 АА  312272 от 26.12.2014 г.</t>
  </si>
  <si>
    <t>Однокомнатная квартира №114  в жилом доме №18</t>
  </si>
  <si>
    <t>04/002198</t>
  </si>
  <si>
    <t>ЯНАО, г. Новый Уренгой, р. Лимбяяха, мик.Приозерный, д.18 кв.114.</t>
  </si>
  <si>
    <t>Свидетельство о государственной регистрации права №  89 АА  312270 от 26.12.2014 г.</t>
  </si>
  <si>
    <t>Однокомнатная квартира №115  в жилом доме №18</t>
  </si>
  <si>
    <t>04/002201</t>
  </si>
  <si>
    <t>ЯНАО, г. Новый Уренгой, р. Лимбяяха, мик.Приозерный, д.18 кв.115.</t>
  </si>
  <si>
    <t>Свидетельство о государственной регистрации права №  89 АА  312280 от 26.12.2014 г.</t>
  </si>
  <si>
    <t>Однокомнатная квартира №116  в жилом доме №18</t>
  </si>
  <si>
    <t>04/002202</t>
  </si>
  <si>
    <t>ЯНАО, г. Новый Уренгой, р. Лимбяяха, мик.Приозерный, д.18 кв.116.</t>
  </si>
  <si>
    <t>Свидетельство о государственной регистрации права №  89 АА  312285 от 26.12.2014 г.</t>
  </si>
  <si>
    <t>Двухкомнатная квартира №117 в жилом доме №18</t>
  </si>
  <si>
    <t>04/002203</t>
  </si>
  <si>
    <t>ЯНАО, г. Новый Уренгой, р. Лимбяяха, мик.Приозерный, д.18 кв.117.</t>
  </si>
  <si>
    <t>Свидетельство о государственной регистрации права №  89 АА  312225 от 26.12.2014 г.</t>
  </si>
  <si>
    <t>Двухкомнатная квартира №118 в жилом доме №18</t>
  </si>
  <si>
    <t>04/002208</t>
  </si>
  <si>
    <t>ЯНАО, г. Новый Уренгой, р. Лимбяяха, мик.Приозерный, д.18 кв.118.</t>
  </si>
  <si>
    <t>Свидетельство о государственной регистрации права №  89 АА  312224 от 26.12.2014 г.</t>
  </si>
  <si>
    <t>Однокомнатная квартира №119  в жилом доме №18</t>
  </si>
  <si>
    <t>04/002209</t>
  </si>
  <si>
    <t>ЯНАО, г. Новый Уренгой, р. Лимбяяха, мик.Приозерный, д.18 кв.119.</t>
  </si>
  <si>
    <t>Свидетельство о государственной регистрации права №  89 АА  312215 от 26.12.2014 г.</t>
  </si>
  <si>
    <t>Однокомнатная квартира №120  в жилом доме №18</t>
  </si>
  <si>
    <t>04/002210</t>
  </si>
  <si>
    <t>ЯНАО, г. Новый Уренгой, р. Лимбяяха, мик.Приозерный, д.18 кв.120.</t>
  </si>
  <si>
    <t>Свидетельство о государственной регистрации права №  89 АА  312217 от 26.12.2014 г.</t>
  </si>
  <si>
    <t>Однокомнатная квартира №121  в жилом доме №18</t>
  </si>
  <si>
    <t>04/002211</t>
  </si>
  <si>
    <t>ЯНАО, г. Новый Уренгой, р. Лимбяяха, мик.Приозерный, д.18 кв.121.</t>
  </si>
  <si>
    <t>Свидетельство о государственной регистрации права №  89 АА  312245 от 26.12.2014 г.</t>
  </si>
  <si>
    <t>Двухкомнатная квартира №122  в жилом доме №18</t>
  </si>
  <si>
    <t>04/002212</t>
  </si>
  <si>
    <t>ЯНАО, г. Новый Уренгой, р. Лимбяяха, мик.Приозерный, д.18 кв.122.</t>
  </si>
  <si>
    <t>Свидетельство о государственной регистрации права №  89 АА  312276 от 26.12.2014 г.</t>
  </si>
  <si>
    <t>двухкомнатная квартира №123  в жилом доме №18</t>
  </si>
  <si>
    <t>04/002213</t>
  </si>
  <si>
    <t>ЯНАО, г. Новый Уренгой, р. Лимбяяха, мик.Приозерный, д.18 кв.123.</t>
  </si>
  <si>
    <t>Свидетельство о государственной регистрации права №  89 АА  312226от 26.12.2014 г.</t>
  </si>
  <si>
    <t>Однокомнатная квартира №124 в жилом доме №18</t>
  </si>
  <si>
    <t>04/002214</t>
  </si>
  <si>
    <t>ЯНАО, г. Новый Уренгой, р. Лимбяяха, мик.Приозерный, д.18 кв.124.</t>
  </si>
  <si>
    <t>Свидетельство о государственной регистрации права №  89 АА  312262 от 26.12.2014 г.</t>
  </si>
  <si>
    <t>Однокомнатная квартира №125 в жилом доме №18</t>
  </si>
  <si>
    <t>04/002215</t>
  </si>
  <si>
    <t>ЯНАО, г. Новый Уренгой, р. Лимбяяха, мик.Приозерный, д.18 кв.125.</t>
  </si>
  <si>
    <t>Свидетельство о государственной регистрации права №  89 АА  312261 от 26.12.2014 г.</t>
  </si>
  <si>
    <t>Однокомнатная квартира №126  в жилом доме №18</t>
  </si>
  <si>
    <t>04/002216</t>
  </si>
  <si>
    <t>ЯНАО, г. Новый Уренгой, р. Лимбяяха, мик.Приозерный, д.18 кв.126.</t>
  </si>
  <si>
    <t>Свидетельство о государственной регистрации права №  89 АА  312260 от 26.12.2014 г.</t>
  </si>
  <si>
    <t>Двухкомнатная квартира №127 в жилом доме №18</t>
  </si>
  <si>
    <t>04/002217</t>
  </si>
  <si>
    <t>ЯНАО, г. Новый Уренгой, р. Лимбяяха, мик.Приозерный, д.18 кв.127.</t>
  </si>
  <si>
    <t>Свидетельство о государственной регистрации права №  89 АА  312257 от 26.12.2014 г.</t>
  </si>
  <si>
    <t>Двухкомнатная квартира №128 в жилом доме №18</t>
  </si>
  <si>
    <t>04/002218</t>
  </si>
  <si>
    <t>ЯНАО, г. Новый Уренгой, р. Лимбяяха, мик.Приозерный, д.18 кв.128.</t>
  </si>
  <si>
    <t>Свидетельство о государственной регистрации права №  89 АА  312266 от 26.12.2014 г.</t>
  </si>
  <si>
    <t xml:space="preserve">Договор № 8-УРЕ/009-0369-15 </t>
  </si>
  <si>
    <t>Однокомнатная квартира №129  в жилом доме №18</t>
  </si>
  <si>
    <t>04/002219</t>
  </si>
  <si>
    <t>ЯНАО, г. Новый Уренгой, р. Лимбяяха, мик.Приозерный, д.18 кв.129.</t>
  </si>
  <si>
    <t>Свидетельство о государственной регистрации права №  89 АА  312259 от 26.12.2014 г.</t>
  </si>
  <si>
    <t>Однокомнатная квартира №130  в жилом доме №18</t>
  </si>
  <si>
    <t>04/002220</t>
  </si>
  <si>
    <t>ЯНАО, г. Новый Уренгой, р. Лимбяяха, мик.Приозерный, д.18 кв.130.</t>
  </si>
  <si>
    <t>Свидетельство о государственной регистрации права №  89 АА  312258 от 26.12.2014 г.</t>
  </si>
  <si>
    <t>Однокомнатная квартира №131  в жилом доме №18</t>
  </si>
  <si>
    <t>04/002221</t>
  </si>
  <si>
    <t>ЯНАО, г. Новый Уренгой, р. Лимбяяха, мик.Приозерный, д.18 кв.131.</t>
  </si>
  <si>
    <t>Свидетельство о государственной регистрации права №  89 АА  312265 от 26.12.2014 г.</t>
  </si>
  <si>
    <t>Двухкомнатная квартира №132  в жилом доме №18</t>
  </si>
  <si>
    <t>04/002222</t>
  </si>
  <si>
    <t>ЯНАО, г. Новый Уренгой, р. Лимбяяха, мик.Приозерный, д.18 кв.132.</t>
  </si>
  <si>
    <t>Свидетельство о государственной регистрации права №  89 АА  312281 от 26.12.2014 г.</t>
  </si>
  <si>
    <t>Двухкомнатная квартира №133  в жилом доме №18</t>
  </si>
  <si>
    <t>04/002223</t>
  </si>
  <si>
    <t>ЯНАО, г. Новый Уренгой, р. Лимбяяха, мик.Приозерный, д.18 кв.133.</t>
  </si>
  <si>
    <t>Свидетельство о государственной регистрации права №  89 АА  312282 от 26.12.2014 г.</t>
  </si>
  <si>
    <t xml:space="preserve">Договор № 8-УРЕ/009-0374-15 </t>
  </si>
  <si>
    <t>Однокомнатная квартира №134  в жилом доме №18</t>
  </si>
  <si>
    <t>04/002224</t>
  </si>
  <si>
    <t>ЯНАО, г. Новый Уренгой, р. Лимбяяха, мик.Приозерный, д.18 кв.134.</t>
  </si>
  <si>
    <t>Свидетельство о государственной регистрации права №  89 АА  311540от 26.12.2014 г.</t>
  </si>
  <si>
    <t>Однокомнатная квартира №135  в жилом доме №18</t>
  </si>
  <si>
    <t>04/002225</t>
  </si>
  <si>
    <t>ЯНАО, г. Новый Уренгой, р. Лимбяяха, мик.Приозерный, д.18 кв.135.</t>
  </si>
  <si>
    <t>Свидетельство о государственной регистрации права №  89 АА  312253 от 26.12.2014 г.</t>
  </si>
  <si>
    <t>Однокомнатная квартира №136 в жилом доме №18</t>
  </si>
  <si>
    <t>04/002226</t>
  </si>
  <si>
    <t>ЯНАО, г. Новый Уренгой, р. Лимбяяха, мик.Приозерный, д.18 кв.136.</t>
  </si>
  <si>
    <t>Свидетельство о государственной регистрации права №  89 АА  312250 от 26.12.2014 г.</t>
  </si>
  <si>
    <t>Двухкомнатная квартира №137  в жилом доме №18</t>
  </si>
  <si>
    <t>04/002227</t>
  </si>
  <si>
    <t>ЯНАО, г. Новый Уренгой, р. Лимбяяха, мик.Приозерный, д.18 кв.137.</t>
  </si>
  <si>
    <t>Свидетельство о государственной регистрации права №  89 АА  312254от 26.12.2014 г.</t>
  </si>
  <si>
    <t xml:space="preserve">Договор № 8-УРЕ/009-0378-15 </t>
  </si>
  <si>
    <t>Двухкомнатная квартира №138  в жилом доме №18</t>
  </si>
  <si>
    <t>04/002228</t>
  </si>
  <si>
    <t>ЯНАО, г. Новый Уренгой, р. Лимбяяха, мик.Приозерный, д.18 кв.138.</t>
  </si>
  <si>
    <t>Свидетельство о государственной регистрации права №  89 АА  312251 от 26.12.2014 г.</t>
  </si>
  <si>
    <t>Однокомнатная квартира №139 в жилом доме №18</t>
  </si>
  <si>
    <t>04/002229</t>
  </si>
  <si>
    <t>ЯНАО, г. Новый Уренгой, р. Лимбяяха, мик.Приозерный, д.18 кв.139.</t>
  </si>
  <si>
    <t>Свидетельство о государственной регистрации права №  89 АА  312255 от 26.12.2014 г.</t>
  </si>
  <si>
    <t>Однокомнатная квартира №140  в жилом доме №18</t>
  </si>
  <si>
    <t>04/002230</t>
  </si>
  <si>
    <t>ЯНАО, г. Новый Уренгой, р. Лимбяяха, мик.Приозерный, д.18 кв.140.</t>
  </si>
  <si>
    <t>Свидетельство о государственной регистрации права №  89 АА  312252 от 26.12.2014 г.</t>
  </si>
  <si>
    <t>Договор № 8-УРЕ/009-0393-15</t>
  </si>
  <si>
    <t>Однокомнатная квартира №141  в жилом доме №18</t>
  </si>
  <si>
    <t>04/002231</t>
  </si>
  <si>
    <t>ЯНАО, г. Новый Уренгой, р. Лимбяяха, мик.Приозерный, д.18 кв.141.</t>
  </si>
  <si>
    <t>Свидетельство о государственной регистрации права №  89 АА  312256 от 26.12.2014 г.</t>
  </si>
  <si>
    <t>№ 8-УРЕ/009-0085-17 ООО УК РусЭнергоМир</t>
  </si>
  <si>
    <t>Двухкомнатная квартира №142 в жилом доме №18</t>
  </si>
  <si>
    <t>04/002232</t>
  </si>
  <si>
    <t>ЯНАО, г. Новый Уренгой, р. Лимбяяха, мик.Приозерный, д.18 кв.142.</t>
  </si>
  <si>
    <t>Свидетельство о государственной регистрации права №  89 АА  312263 от 26.12.2014 г.</t>
  </si>
  <si>
    <t>Двухкомнатная квартира № 1 в  доме № 18/1</t>
  </si>
  <si>
    <t>04/002490</t>
  </si>
  <si>
    <t>ЯНАО, г. Новый Уренгой, р. Лимбяяха, мик.Приозерный, д.18/1 кв.1.</t>
  </si>
  <si>
    <t>Свидетельство о государственной регистрации права №  89 АА  316747 от 22.05.2015 г.</t>
  </si>
  <si>
    <t>участок 89:11:070101:3353 на праве общей  долевой собственности согласно ст.36 ЖК РФ</t>
  </si>
  <si>
    <t>Двухкомнатная квартира № 2 в жилом доме № 18/1</t>
  </si>
  <si>
    <t>04/002491</t>
  </si>
  <si>
    <t>ЯНАО, г. Новый Уренгой, р. Лимбяяха, мик.Приозерный, д.18/1  кв.2.</t>
  </si>
  <si>
    <t>Свидетельство о государственной регистрации права №  89 АА  316748 от 22.05.2015 г.</t>
  </si>
  <si>
    <t>Двухкомнатная квартира № 3  жилой дом № 18/1</t>
  </si>
  <si>
    <t>04/002492</t>
  </si>
  <si>
    <t>ЯНАО, г. Новый Уренгой, р. Лимбяяха, мик.Приозерный, д.18/1 кв.3.</t>
  </si>
  <si>
    <t>Свидетельство о государственной регистрации права №  89 АА  316749 от 22.05.2015 г.</t>
  </si>
  <si>
    <t>Двухкомнатная квартира № 4 жилой дом № 18/1</t>
  </si>
  <si>
    <t>04/002493</t>
  </si>
  <si>
    <t>ЯНАО, г. Новый Уренгой, р. Лимбяяха, мик.Приозерный, д.18 /1 кв.4.</t>
  </si>
  <si>
    <t>Свидетельство о государственной регистрации права №  89 АА  316750 от 22.05.2015 г.</t>
  </si>
  <si>
    <t>Двухкомнатная квартира № 5 жилой дом № 18/1</t>
  </si>
  <si>
    <t>04/002494</t>
  </si>
  <si>
    <t>ЯНАО, г. Новый Уренгой, р. Лимбяяха, мик.Приозерный, д.18/1 кв.5.</t>
  </si>
  <si>
    <t>Свидетельство о государственной регистрации права №  89 АА  316816 от 22.05.2015 г.</t>
  </si>
  <si>
    <t>04/002495</t>
  </si>
  <si>
    <t>ЯНАО, г. Новый Уренгой, р. Лимбяяха, мик.Приозерный, д.18 /1 кв.6.</t>
  </si>
  <si>
    <t>Свидетельство о государственной регистрации права №  89 АА  316817от 22.05.2015 г.</t>
  </si>
  <si>
    <t>Двухкомнатная квартира № 7 жилой дом № 18/1</t>
  </si>
  <si>
    <t>04/002496</t>
  </si>
  <si>
    <t>ЯНАО, г. Новый Уренгой, р. Лимбяяха, мик.Приозерный, д.1/18 кв.7.</t>
  </si>
  <si>
    <t>Свидетельство о государственной регистрации права №  89 АА  316818 от 22.05.2015 г.</t>
  </si>
  <si>
    <t>Двухкомнатная квартира № 8  жилой дом № 18/1</t>
  </si>
  <si>
    <t>04/002497</t>
  </si>
  <si>
    <t>ЯНАО, г. Новый Уренгой, р. Лимбяяха, мик.Приозерный, д.18/1 кв.8.</t>
  </si>
  <si>
    <t>Свидетельство о государственной регистрации права №  89 АА  316819 от 22.05.2015 г.</t>
  </si>
  <si>
    <t>04/002498</t>
  </si>
  <si>
    <t>ЯНАО, г. Новый Уренгой, р. Лимбяяха, мик.Приозерный, д.18/1 кв.9.</t>
  </si>
  <si>
    <t>Свидетельство о государственной регистрации права №  89 АА  316675от 20.05.2015 г.</t>
  </si>
  <si>
    <t>04/002499</t>
  </si>
  <si>
    <t>ЯНАО, г. Новый Уренгой, р. Лимбяяха, мик.Приозерный, д.18/1 кв.10.</t>
  </si>
  <si>
    <t>Свидетельство о государственной регистрации права №  89 АА  316674от 20.05.2015 г.</t>
  </si>
  <si>
    <t>Двухкомнатная квартира № 11 вжилой дом № 18/1</t>
  </si>
  <si>
    <t>04/002500</t>
  </si>
  <si>
    <t>ЯНАО, г. Новый Уренгой, р. Лимбяяха, мик.Приозерный, д.18/1  кв.11.</t>
  </si>
  <si>
    <t>Свидетельство о государственной регистрации права №  89 АА  316673 от 20.05.2015 г.</t>
  </si>
  <si>
    <t>Двухкомнатная квартира № 12 вжилой дом № 18/1</t>
  </si>
  <si>
    <t>04/002501</t>
  </si>
  <si>
    <t>ЯНАО, г. Новый Уренгой, р. Лимбяяха, мик.Приозерный, д.18/1  кв.12.</t>
  </si>
  <si>
    <t>Свидетельство о государственной регистрации права №  89 АА  316725от 20.05.2015 г.</t>
  </si>
  <si>
    <t>Двухкомнатная квартира №13  жилой дом № 18/1</t>
  </si>
  <si>
    <t>04/002502</t>
  </si>
  <si>
    <t>ЯНАО, г. Новый Уренгой, р. Лимбяяха, мик.Приозерный, д.18 /1 кв.13.</t>
  </si>
  <si>
    <t>Свидетельство о государственной регистрации права №  89 АА  316726 от 20.05.2015 г.</t>
  </si>
  <si>
    <t>Двухкомнатная квартира № 14 вжилой дом № 18/1</t>
  </si>
  <si>
    <t>04/002503</t>
  </si>
  <si>
    <t>ЯНАО, г. Новый Уренгой, р. Лимбяяха, мик.Приозерный, д.18/1  кв.14.</t>
  </si>
  <si>
    <t>Свидетельство о государственной регистрации права №  89 АА  316727 от 20.05.2015 г.</t>
  </si>
  <si>
    <t>Двухкомнатная квартира № 15  жилой дом № 18/1</t>
  </si>
  <si>
    <t>04/002504</t>
  </si>
  <si>
    <t>ЯНАО, г. Новый Уренгой, р. Лимбяяха, мик.Приозерный, д.18/1  кв.15.</t>
  </si>
  <si>
    <t>Свидетельство о государственной регистрации права №  89 АА  316676 от 20.05.2015 г.</t>
  </si>
  <si>
    <t>Двухкомнатная квартира №16  жилой дом № 18/1</t>
  </si>
  <si>
    <t>04/002505</t>
  </si>
  <si>
    <t>ЯНАО, г. Новый Уренгой, р. Лимбяяха, мик.Приозерный, д.18/1  кв.16.</t>
  </si>
  <si>
    <t>Свидетельство о государственной регистрации права №  89 АА  316677 от 20.05.2015 г.</t>
  </si>
  <si>
    <t>Двухкомнатная квартира № 17  жилой дом № 18/1</t>
  </si>
  <si>
    <t>04/002506</t>
  </si>
  <si>
    <t>ЯНАО, г. Новый Уренгой, р. Лимбяяха, мик.Приозерный, д.18 /1 кв.17.</t>
  </si>
  <si>
    <t>Свидетельство о государственной регистрации права №  89 АА  316777 от 20.05.2015 г.</t>
  </si>
  <si>
    <t>Двухкомнатная квартира № 18  жилой дом № 18/1</t>
  </si>
  <si>
    <t>04/002507</t>
  </si>
  <si>
    <t>ЯНАО, г. Новый Уренгой, р. Лимбяяха, мик.Приозерный, д.18/1  кв.18.</t>
  </si>
  <si>
    <t>Свидетельство о государственной регистрации права №  89 АА  316778 от 20.05.2015 г.</t>
  </si>
  <si>
    <t>Двухкомнатная квартира № 19  жилой дом № 18/1</t>
  </si>
  <si>
    <t>04/002508</t>
  </si>
  <si>
    <t>ЯНАО, г. Новый Уренгой, р. Лимбяяха, мик.Приозерный, д.18/1  кв.19.</t>
  </si>
  <si>
    <t>Свидетельство о государственной регистрации права №  89 АА  316779от 20.05.2015 г.</t>
  </si>
  <si>
    <t>Двухкомнатная квартира № 20  жилой дом № 18/1</t>
  </si>
  <si>
    <t>04/002509</t>
  </si>
  <si>
    <t>ЯНАО, г. Новый Уренгой, р. Лимбяяха, мик.Приозерный, д.18/1 кв.20.</t>
  </si>
  <si>
    <t>Свидетельство о государственной регистрации права №  89 АА  316780 от 20.05.2015 г.</t>
  </si>
  <si>
    <t>Двухкомнатная квартира № 21  вжилой дом № 18/1</t>
  </si>
  <si>
    <t>04/002510</t>
  </si>
  <si>
    <t>ЯНАО, г. Новый Уренгой, р. Лимбяяха, мик.Приозерный, д.18/1  кв.21.</t>
  </si>
  <si>
    <t>Свидетельство о государственной регистрации права №  89 АА  316781 от 20.05.2015 г.</t>
  </si>
  <si>
    <t>Двухкомнатная квартира № 22  жилой дом № 18/1</t>
  </si>
  <si>
    <t>04/002511</t>
  </si>
  <si>
    <t>ЯНАО, г. Новый Уренгой, р. Лимбяяха, мик.Приозерный, д.18/1 кв.22.</t>
  </si>
  <si>
    <t>Свидетельство о государственной регистрации права №  89 АА  316820 от 22.05.2015 г.</t>
  </si>
  <si>
    <t>Двухкомнатная квартира № 23   жилой дом № 18/1</t>
  </si>
  <si>
    <t>04/002512</t>
  </si>
  <si>
    <t>ЯНАО, г. Новый Уренгой, р. Лимбяяха, мик.Приозерный, д.18/1  кв.23.</t>
  </si>
  <si>
    <t>Свидетельство о государственной регистрации права №  89 АА  316728 от 20.05.2015 г.</t>
  </si>
  <si>
    <t>Двухкомнатная квартира № 24  жилой дом № 18/1</t>
  </si>
  <si>
    <t>04/002513</t>
  </si>
  <si>
    <t>ЯНАО, г. Новый Уренгой, р. Лимбяяха, мик.Приозерный, д.18/1 кв.24.</t>
  </si>
  <si>
    <t>Свидетельство о государственной регистрации права №  89 АА  316812 от 22.05.2015 г.</t>
  </si>
  <si>
    <t>Двухкомнатная квартира № 25  жилой дом № 18/1</t>
  </si>
  <si>
    <t>04/002514</t>
  </si>
  <si>
    <t>ЯНАО, г. Новый Уренгой, р. Лимбяяха, мик.Приозерный, д.18/1 кв.25.</t>
  </si>
  <si>
    <t>Свидетельство о государственной регистрации права №  89 АА  316697 от 22.05.2015 г.</t>
  </si>
  <si>
    <t>Двухкомнатная квартира № 26  жилой дом № 18/1</t>
  </si>
  <si>
    <t>04/002515</t>
  </si>
  <si>
    <t>ЯНАО, г. Новый Уренгой, р. Лимбяяха, мик.Приозерный, д.18/1 кв.26.</t>
  </si>
  <si>
    <t>Свидетельство о государственной регистрации права №  89 АА  316821от 22.05.2015 г.</t>
  </si>
  <si>
    <t>Двухкомнатная квартира № 27 вжилой дом № 18/1</t>
  </si>
  <si>
    <t>04/002516</t>
  </si>
  <si>
    <t>ЯНАО, г. Новый Уренгой, р. Лимбяяха, мик.Приозерный, д.18/1  кв.27.</t>
  </si>
  <si>
    <t>Свидетельство о государственной регистрации права №  89 АА  316822 от 22.05.2015 г.</t>
  </si>
  <si>
    <t>Двухкомнатная квартира № 28  жилой дом № 18/1</t>
  </si>
  <si>
    <t>04/002517</t>
  </si>
  <si>
    <t>ЯНАО, г. Новый Уренгой, р. Лимбяяха, мик.Приозерный, д.18/1  кв.28.</t>
  </si>
  <si>
    <t>Свидетельство о государственной регистрации права №  89 АА  316823 от 22.05.2015 г.</t>
  </si>
  <si>
    <t>Двухкомнатная квартира № 29  жилой дом № 18/1</t>
  </si>
  <si>
    <t>04/002518</t>
  </si>
  <si>
    <t>ЯНАО, г. Новый Уренгой, р. Лимбяяха, мик.Приозерный, д.18/1  кв.29.</t>
  </si>
  <si>
    <t>Свидетельство о государственной регистрации права №  89 АА  316824 от 22.05.2015 г.</t>
  </si>
  <si>
    <t>Двухкомнатная квартира № 30  жилой дом № 18/1</t>
  </si>
  <si>
    <t>04/002519</t>
  </si>
  <si>
    <t>ЯНАО, г. Новый Уренгой, р. Лимбяяха, мик.Приозерный, д.18/1  кв.30.</t>
  </si>
  <si>
    <t>Свидетельство о государственной регистрации права №  89 АА  316696 от 22.05.2015 г.</t>
  </si>
  <si>
    <t>Двухкомнатная квартира №31  жилой дом № 18/1</t>
  </si>
  <si>
    <t>04/002520</t>
  </si>
  <si>
    <t>ЯНАО, г. Новый Уренгой, р. Лимбяяха, мик.Приозерный, д.18/1  кв.31.</t>
  </si>
  <si>
    <t>Свидетельство о государственной регистрации права №  89 АА  316813 от 22.05.2015 г.</t>
  </si>
  <si>
    <t>Двухкомнатная квартира № 32  жилой дом № 18/1</t>
  </si>
  <si>
    <t>04/002521</t>
  </si>
  <si>
    <t>ЯНАО, г. Новый Уренгой, р. Лимбяяха, мик.Приозерный, д.18/1  кв.32.</t>
  </si>
  <si>
    <t>Свидетельство о государственной регистрации права №  89 АА  316808 от 22.05.2015 г.</t>
  </si>
  <si>
    <t>Двухкомнатная квартира №33  жилой дом № 18/1</t>
  </si>
  <si>
    <t>04/002522</t>
  </si>
  <si>
    <t>ЯНАО, г. Новый Уренгой, р. Лимбяяха, мик.Приозерный, д.18/1  кв.33.</t>
  </si>
  <si>
    <t>Свидетельство о государственной регистрации права №  89 АА  316693от 22.05.2015 г.</t>
  </si>
  <si>
    <t>Двухкомнатная квартира № 34  жилой дом № 18/1</t>
  </si>
  <si>
    <t>04/002523</t>
  </si>
  <si>
    <t>ЯНАО, г. Новый Уренгой, р. Лимбяяха, мик.Приозерный, д.18/1  кв.34.</t>
  </si>
  <si>
    <t>Свидетельство о государственной регистрации права №  89 АА  316692 от 22.05.2015 г.</t>
  </si>
  <si>
    <t>Двухкомнатная квартира № 35 жилой дом № 18/1</t>
  </si>
  <si>
    <t>04/002524</t>
  </si>
  <si>
    <t>ЯНАО, г. Новый Уренгой, р. Лимбяяха, мик.Приозерный, д.18/1 кв.35.</t>
  </si>
  <si>
    <t>Свидетельство о государственной регистрации права №  89 АА  316825от 22.05.2015 г.</t>
  </si>
  <si>
    <t>Двухкомнатная квартира №36  жилой дом № 18/1</t>
  </si>
  <si>
    <t>04/002525</t>
  </si>
  <si>
    <t>Свидетельство о государственной регистрации права №  89 АА  316809 от 22.05.2015 г.</t>
  </si>
  <si>
    <t>8-УРЕ/009-0561-15</t>
  </si>
  <si>
    <t>Двухкомнатная квартира № 37 в жилой дом № 18/1</t>
  </si>
  <si>
    <t>04/002526</t>
  </si>
  <si>
    <t>ЯНАО, г. Новый Уренгой, р. Лимбяяха, мик.Приозерный, д.18/1  кв.37.</t>
  </si>
  <si>
    <t>Свидетельство о государственной регистрации права №  89 АА  316695 от 22.05.2015 г.</t>
  </si>
  <si>
    <t>Двухкомнатная квартира № 38  жилой дом № 18/1</t>
  </si>
  <si>
    <t>04/002527</t>
  </si>
  <si>
    <t>ЯНАО, г. Новый Уренгой, р. Лимбяяха, мик.Приозерный, д.18/1 кв.38.</t>
  </si>
  <si>
    <t>Свидетельство о государственной регистрации права №  89 АА  316826 от 22.05.2015 г.</t>
  </si>
  <si>
    <t>Двухкомнатная квартира №39   жилой дом № 18/1</t>
  </si>
  <si>
    <t>04/002528</t>
  </si>
  <si>
    <t>ЯНАО, г. Новый Уренгой, р. Лимбяяха, мик.Приозерный, д.18/1 кв.39.</t>
  </si>
  <si>
    <t>Свидетельство о государственной регистрации права №  89 АА  316830от 22.05.2015 г.</t>
  </si>
  <si>
    <t>Двухкомнатная квартира № 40  жилой дом № 18/1</t>
  </si>
  <si>
    <t>04/002529</t>
  </si>
  <si>
    <t>ЯНАО, г. Новый Уренгой, р. Лимбяяха, мик.Приозерный, д.18/1 кв.40.</t>
  </si>
  <si>
    <t>Свидетельство о государственной регистрации права №  89 АА  316690от 22.05.2015 г.</t>
  </si>
  <si>
    <t>Двухкомнатная квартира № 41 в жилой дом № 18/1</t>
  </si>
  <si>
    <t>04/002530</t>
  </si>
  <si>
    <t>ЯНАО, г. Новый Уренгой, р. Лимбяяха, мик.Приозерный, д.18/1  кв.41.</t>
  </si>
  <si>
    <t>Свидетельство о государственной регистрации права №  89 АА  316814 от 22.05.2015 г.</t>
  </si>
  <si>
    <t>Двухкомнатная квартира № 42 жилой дом № 18/1</t>
  </si>
  <si>
    <t>04/002531</t>
  </si>
  <si>
    <t>ЯНАО, г. Новый Уренгой, р. Лимбяяха, мик.Приозерный, д.18/1  кв.42.</t>
  </si>
  <si>
    <t>Свидетельство о государственной регистрации права №  89 АА  316810от 22.05.2015 г.</t>
  </si>
  <si>
    <t>Двухкомнатная квартира №43  жилой дом № 18/1</t>
  </si>
  <si>
    <t>04/002532</t>
  </si>
  <si>
    <t>ЯНАО, г. Новый Уренгой, р. Лимбяяха, мик.Приозерный, д.18/1 кв.43.</t>
  </si>
  <si>
    <t>Свидетельство о государственной регистрации права №  89 АА  316815 от 22.05.2015 г.</t>
  </si>
  <si>
    <t>Двухкомнатная квартира № 44  жилой дом № 18/1</t>
  </si>
  <si>
    <t>04/002533</t>
  </si>
  <si>
    <t>ЯНАО, г. Новый Уренгой, р. Лимбяяха, мик.Приозерный, д.18/1 кв.44.</t>
  </si>
  <si>
    <t>Свидетельство о государственной регистрации права №  89 АА  316691 от 22.05.2015 г.</t>
  </si>
  <si>
    <t>Двухкомнатная квартира №45  жилой дом № 18/1</t>
  </si>
  <si>
    <t>04/002534</t>
  </si>
  <si>
    <t>ЯНАО, г. Новый Уренгой, р. Лимбяяха, мик.Приозерный, д.18/1  кв.45.</t>
  </si>
  <si>
    <t>Свидетельство о государственной регистрации права №  89 АА  316811 от 22.05.2015 г.</t>
  </si>
  <si>
    <t>Двухкомнатная квартира № 46  жилой дом № 18/1</t>
  </si>
  <si>
    <t>04/002535</t>
  </si>
  <si>
    <t>ЯНАО, г. Новый Уренгой, р. Лимбяяха, мик.Приозерный, д.18/1  кв.46.</t>
  </si>
  <si>
    <t>Свидетельство о государственной регистрации права №  89 АА  316694 от 22.05.2015 г.</t>
  </si>
  <si>
    <t>Двухкомнатная квартира №47  жилой дом № 18/1</t>
  </si>
  <si>
    <t>04/002536</t>
  </si>
  <si>
    <t>ЯНАО, г. Новый Уренгой, р. Лимбяяха, мик.Приозерный, д.18/1 кв.47.</t>
  </si>
  <si>
    <t>Свидетельство о государственной регистрации права №  89 АА  316735 от 21.05.2015 г.</t>
  </si>
  <si>
    <t>Двухкомнатная квартира № 48  жилой дом № 18/1</t>
  </si>
  <si>
    <t>04/002537</t>
  </si>
  <si>
    <t>ЯНАО, г. Новый Уренгой, р. Лимбяяха, мик.Приозерный, д.18/1  кв.48.</t>
  </si>
  <si>
    <t>Свидетельство о государственной регистрации права №  89 АА  316734 от 21.05.2015 г.</t>
  </si>
  <si>
    <t>04/002689</t>
  </si>
  <si>
    <t>ЯНАО, г. Новый Уренгой, р. Лимбяяха, мик.Приозерный, д.18/2  кв.1.</t>
  </si>
  <si>
    <t>89:11:070101:3719-89/008/2017-1 от 23.03.2017</t>
  </si>
  <si>
    <t>участок 89:11:070101:3354 на праве общей  долевой собственности согласно ст.36 ЖК РФ</t>
  </si>
  <si>
    <t>ЯНАО, г. Новый Уренгой, р. Лимбяяха, мик.Приозерный, д.18/2  кв.2.</t>
  </si>
  <si>
    <t>89:11:070101:3720-89/008/2017-1 от 23.03.2017</t>
  </si>
  <si>
    <t>04/002691</t>
  </si>
  <si>
    <t>ЯНАО, г. Новый Уренгой, р. Лимбяяха, мик.Приозерный, д.18/2  кв.3.</t>
  </si>
  <si>
    <t>89:11:070101:3721-89/008/2017-1 от 23.03.2017</t>
  </si>
  <si>
    <t>04/002692</t>
  </si>
  <si>
    <t>ЯНАО, г. Новый Уренгой, р. Лимбяяха, мик.Приозерный, д.18/2  кв.4.</t>
  </si>
  <si>
    <t>89:11:070101:3722-89/008/2017-1 от 23.03.2017</t>
  </si>
  <si>
    <t>04/002693</t>
  </si>
  <si>
    <t>ЯНАО, г. Новый Уренгой, р. Лимбяяха, мик.Приозерный, д.18/2  кв.5.</t>
  </si>
  <si>
    <t>89:11:070101:3723-89/008/2017-1 от 23.03.2017</t>
  </si>
  <si>
    <t>04/002694</t>
  </si>
  <si>
    <t>ЯНАО, г. Новый Уренгой, р. Лимбяяха, мик.Приозерный, д.18/2  кв.6.</t>
  </si>
  <si>
    <t>89:11:070101:3724-89/008/2017-1 от 24.03.2017</t>
  </si>
  <si>
    <t>04/002695</t>
  </si>
  <si>
    <t>ЯНАО, г. Новый Уренгой, р. Лимбяяха, мик.Приозерный, д.18/2  кв.7.</t>
  </si>
  <si>
    <t>89:11:070101:3725-89/008/2017-1 от 24.03.2017</t>
  </si>
  <si>
    <t>04/002696</t>
  </si>
  <si>
    <t>ЯНАО, г. Новый Уренгой, р. Лимбяяха, мик.Приозерный, д.18/2  кв.8.</t>
  </si>
  <si>
    <t>89:11:070101:3726-89/008/2017-1 от 24.03.2017</t>
  </si>
  <si>
    <t>04/002697</t>
  </si>
  <si>
    <t>ЯНАО, г. Новый Уренгой, р. Лимбяяха, мик.Приозерный, д.18/2  кв.9.</t>
  </si>
  <si>
    <t>89:11:070101:3727-89/008/2017-1 от 24.03.2017</t>
  </si>
  <si>
    <t>04/002698</t>
  </si>
  <si>
    <t>ЯНАО, г. Новый Уренгой, р. Лимбяяха, мик.Приозерный, д.18/2  кв.10.</t>
  </si>
  <si>
    <t>89:11:070101:3728-89/008/2017-1 от 24.03.2017</t>
  </si>
  <si>
    <t>04/002699</t>
  </si>
  <si>
    <t>ЯНАО, г. Новый Уренгой, р. Лимбяяха, мик.Приозерный, д.18/2  кв.11.</t>
  </si>
  <si>
    <t>89:11:070101:3729-89/008/2017-1 от 24.03.2017</t>
  </si>
  <si>
    <t>04/002700</t>
  </si>
  <si>
    <t>ЯНАО, г. Новый Уренгой, р. Лимбяяха, мик.Приозерный, д.18/2  кв.12.</t>
  </si>
  <si>
    <t>89:11:070101:3730-89/008/2017-1 от 24.03.2017</t>
  </si>
  <si>
    <t>04/002701</t>
  </si>
  <si>
    <t>ЯНАО, г. Новый Уренгой, р. Лимбяяха, мик.Приозерный, д.18/2  кв.13.</t>
  </si>
  <si>
    <t>89:11:070101:3731-89/008/2017-1 от 24.03.2017</t>
  </si>
  <si>
    <t>04/002702</t>
  </si>
  <si>
    <t>ЯНАО, г. Новый Уренгой, р. Лимбяяха, мик.Приозерный, д.18/2  кв.14.</t>
  </si>
  <si>
    <t>89:11:070101:3732-89/008/2017-1 от 24.03.2017</t>
  </si>
  <si>
    <t>04/002703</t>
  </si>
  <si>
    <t>ЯНАО, г. Новый Уренгой, р. Лимбяяха, мик.Приозерный, д.18/2  кв.15.</t>
  </si>
  <si>
    <t>89:11:070101:3733-89/008/2017-1 от 24.03.2017</t>
  </si>
  <si>
    <t>04/002704</t>
  </si>
  <si>
    <t>ЯНАО, г. Новый Уренгой, р. Лимбяяха, мик.Приозерный, д.18/2  кв.16.</t>
  </si>
  <si>
    <t>89:11:070101:3734-89/008/2017-1 от 24.03.2017</t>
  </si>
  <si>
    <t>04/002705</t>
  </si>
  <si>
    <t>ЯНАО, г. Новый Уренгой, р. Лимбяяха, мик.Приозерный, д.18/2  кв.17.</t>
  </si>
  <si>
    <t>89:11:070101:3735-89/008/2017-1 от 24.03.2017</t>
  </si>
  <si>
    <t>04/002706</t>
  </si>
  <si>
    <t>ЯНАО, г. Новый Уренгой, р. Лимбяяха, мик.Приозерный, д.18/2  кв.18.</t>
  </si>
  <si>
    <t>89:11:070101:3736-89/008/2017-1 от 24.03.2017</t>
  </si>
  <si>
    <t>04/002707</t>
  </si>
  <si>
    <t>ЯНАО, г. Новый Уренгой, р. Лимбяяха, мик.Приозерный, д.18/2  кв.19.</t>
  </si>
  <si>
    <t>89:11:070101:3737-89/008/2017-1 от 24.03.2017</t>
  </si>
  <si>
    <t>ЯНАО, г. Новый Уренгой, р. Лимбяяха, мик.Приозерный, д.18/2  кв.20.</t>
  </si>
  <si>
    <t>89:11:070101:3738-89/008/2017-1 от 24.03.2017</t>
  </si>
  <si>
    <t>04/002709</t>
  </si>
  <si>
    <t>ЯНАО, г. Новый Уренгой, р. Лимбяяха, мик.Приозерный, д.18/2  кв.21.</t>
  </si>
  <si>
    <t>89:11:070101:3739-89/008/2017-1 от 24.03.2017</t>
  </si>
  <si>
    <t>04/002710</t>
  </si>
  <si>
    <t>ЯНАО, г. Новый Уренгой, р. Лимбяяха, мик.Приозерный, д.18/2  кв.22.</t>
  </si>
  <si>
    <t>89:11:070101:3740-89/008/2017-1 от 24.03.2017</t>
  </si>
  <si>
    <t>04/002711</t>
  </si>
  <si>
    <t>ЯНАО, г. Новый Уренгой, р. Лимбяяха, мик.Приозерный, д.18/2  кв.23.</t>
  </si>
  <si>
    <t>89:11:070101:3741-89/008/2017-1 от 24.03.2017</t>
  </si>
  <si>
    <t>04/002712</t>
  </si>
  <si>
    <t>ЯНАО, г. Новый Уренгой, р. Лимбяяха, мик.Приозерный, д.18/2  кв.24.</t>
  </si>
  <si>
    <t>89:11:070101:3742-89/008/2017-1 от 24.03.2017</t>
  </si>
  <si>
    <t>04/002713</t>
  </si>
  <si>
    <t>ЯНАО, г. Новый Уренгой, р. Лимбяяха, мик.Приозерный, д.18/2  кв.25.</t>
  </si>
  <si>
    <t>89:11:070101:3743-89/008/2017-1 от 24.03.2017</t>
  </si>
  <si>
    <t>04/002714</t>
  </si>
  <si>
    <t>ЯНАО, г. Новый Уренгой, р. Лимбяяха, мик.Приозерный, д.18/2  кв.26.</t>
  </si>
  <si>
    <t>89:11:070101:3744-89/008/2017-1 от 24.03.2017</t>
  </si>
  <si>
    <t>04/002715</t>
  </si>
  <si>
    <t>ЯНАО, г. Новый Уренгой, р. Лимбяяха, мик.Приозерный, д.18/2  кв.27.</t>
  </si>
  <si>
    <t>89:11:070101:3745-89/008/2017-1 от 24.03.2017</t>
  </si>
  <si>
    <t>04/002716</t>
  </si>
  <si>
    <t>ЯНАО, г. Новый Уренгой, р. Лимбяяха, мик.Приозерный, д.18/2  кв.28.</t>
  </si>
  <si>
    <t>89:11:070101:3746-89/008/2017-1 от 24.03.2017</t>
  </si>
  <si>
    <t>04/002717</t>
  </si>
  <si>
    <t>ЯНАО, г. Новый Уренгой, р. Лимбяяха, мик.Приозерный, д.18/2  кв.29.</t>
  </si>
  <si>
    <t>89:11:070101:3747-89/008/2017-1 от 24.03.2017</t>
  </si>
  <si>
    <t>04/002718</t>
  </si>
  <si>
    <t>ЯНАО, г. Новый Уренгой, р. Лимбяяха, мик.Приозерный, д.18/2  кв.30.</t>
  </si>
  <si>
    <t>89:11:070101:3748-89/008/2017-1 от 24.03.2017</t>
  </si>
  <si>
    <t>04/002719</t>
  </si>
  <si>
    <t>ЯНАО, г. Новый Уренгой, р. Лимбяяха, мик.Приозерный, д.18/2  кв.31.</t>
  </si>
  <si>
    <t>89:11:070101:3749-89/008/2017-1 от 24.03.2017</t>
  </si>
  <si>
    <t>04/002720</t>
  </si>
  <si>
    <t>ЯНАО, г. Новый Уренгой, р. Лимбяяха, мик.Приозерный, д.18/2  кв.32.</t>
  </si>
  <si>
    <t>89:11:070101:3750-89/008/2017-1 от 24.03.2017</t>
  </si>
  <si>
    <t>04/002721</t>
  </si>
  <si>
    <t>ЯНАО, г. Новый Уренгой, р. Лимбяяха, мик.Приозерный, д.18/2  кв.33.</t>
  </si>
  <si>
    <t>89:11:070101:3751-89/008/2017-1 от 24.03.2017</t>
  </si>
  <si>
    <t>04/002722</t>
  </si>
  <si>
    <t>ЯНАО, г. Новый Уренгой, р. Лимбяяха, мик.Приозерный, д.18/2  кв.34.</t>
  </si>
  <si>
    <t>89:11:070101:3752-89/008/2017-1 от 24.03.2017</t>
  </si>
  <si>
    <t>04/002723</t>
  </si>
  <si>
    <t>ЯНАО, г. Новый Уренгой, р. Лимбяяха, мик.Приозерный, д.18/2  кв.,35.</t>
  </si>
  <si>
    <t>89:11:070101:3753-89/008/2017-1 от 24.03.2017</t>
  </si>
  <si>
    <t>04/002724</t>
  </si>
  <si>
    <t>ЯНАО, г. Новый Уренгой, р. Лимбяяха, мик.Приозерный, д.18/2  кв.36.</t>
  </si>
  <si>
    <t>89:11:070101:3754-89/008/2017-1 от 24.03.2017</t>
  </si>
  <si>
    <t>04/002725</t>
  </si>
  <si>
    <t>ЯНАО, г. Новый Уренгой, р. Лимбяяха, мик.Приозерный, д.18/2  кв.37.</t>
  </si>
  <si>
    <t>89:11:070101:3755-89/008/2017-1 от 24.03.2017</t>
  </si>
  <si>
    <t>04/002726</t>
  </si>
  <si>
    <t>ЯНАО, г. Новый Уренгой, р. Лимбяяха, мик.Приозерный, д.18/2  кв.38.</t>
  </si>
  <si>
    <t>89:11:070101:3756-89/008/2017-1 от 24.03.2017</t>
  </si>
  <si>
    <t>04/002727</t>
  </si>
  <si>
    <t>ЯНАО, г. Новый Уренгой, р. Лимбяяха, мик.Приозерный, д.18/2  кв.39.</t>
  </si>
  <si>
    <t>89:11:070101:3757-89/008/2017-1 от 24.03.2017</t>
  </si>
  <si>
    <t>04/002728</t>
  </si>
  <si>
    <t>ЯНАО, г. Новый Уренгой, р. Лимбяяха, мик.Приозерный, д.18/2  кв.40.</t>
  </si>
  <si>
    <t>89:11:070101:3758-89/008/2017-1 от 24.03.2017</t>
  </si>
  <si>
    <t>04/002729</t>
  </si>
  <si>
    <t>ЯНАО, г. Новый Уренгой, р. Лимбяяха, мик.Приозерный, д.18/2  кв.41.</t>
  </si>
  <si>
    <t>89:11:070101:3759-89/008/2017-1 от 24.03.2017</t>
  </si>
  <si>
    <t>04/002731</t>
  </si>
  <si>
    <t>ЯНАО, г. Новый Уренгой, р. Лимбяяха, мик.Приозерный, д.18/2  кв.43.</t>
  </si>
  <si>
    <t>89:11:070101:3761-89/008/2017-1 от 24.03.2017</t>
  </si>
  <si>
    <t>04/002732</t>
  </si>
  <si>
    <t>ЯНАО, г. Новый Уренгой, р. Лимбяяха, мик.Приозерный, д.18/2  кв.44.</t>
  </si>
  <si>
    <t>89:11:070101:3762-89/008/2017-1 от 24.03.2017</t>
  </si>
  <si>
    <t>04/002733</t>
  </si>
  <si>
    <t>ЯНАО, г. Новый Уренгой, р. Лимбяяха, мик.Приозерный, д.18/2  кв.45.</t>
  </si>
  <si>
    <t>89:11:070101:3763-89/008/2017-1 от 24.03.2017</t>
  </si>
  <si>
    <t>04/002734</t>
  </si>
  <si>
    <t>ЯНАО, г. Новый Уренгой, р. Лимбяяха, мик.Приозерный, д.18/2  кв.46.</t>
  </si>
  <si>
    <t>89:11:070101:3764-89/008/2017-1 от 24.03.2017</t>
  </si>
  <si>
    <t>04/002735</t>
  </si>
  <si>
    <t>ЯНАО, г. Новый Уренгой, р. Лимбяяха, мик.Приозерный, д.18/2  кв.47.</t>
  </si>
  <si>
    <t>89:11:070101:3765-89/008/2017-1 от 24.03.2017</t>
  </si>
  <si>
    <t>04/002736</t>
  </si>
  <si>
    <t>ЯНАО, г. Новый Уренгой, р. Лимбяяха, мик.Приозерный, д.18/2  кв.48.</t>
  </si>
  <si>
    <t>89:11:070101:3766-89/008/2017-1 от 24.03.2017</t>
  </si>
  <si>
    <t>04/002737</t>
  </si>
  <si>
    <t>ЯНАО, г. Новый Уренгой, р. Лимбяяха, мик.Приозерный, д.18/2  кв.49.</t>
  </si>
  <si>
    <t>89:11:070101:3767-89/008/2017-1 от 24.03.2017</t>
  </si>
  <si>
    <t>04/002738</t>
  </si>
  <si>
    <t>ЯНАО, г. Новый Уренгой, р. Лимбяяха, мик.Приозерный, д.18/2  кв.50.</t>
  </si>
  <si>
    <t>89:11:070101:3768-89/008/2017-1 от 24.03.2017</t>
  </si>
  <si>
    <t>04/002739</t>
  </si>
  <si>
    <t>ЯНАО, г. Новый Уренгой, р. Лимбяяха, мик.Приозерный, д.18/2  кв.51.</t>
  </si>
  <si>
    <t>89:11:070101:3769-89/008/2017-1 от 24.03.2017</t>
  </si>
  <si>
    <t>04/002740</t>
  </si>
  <si>
    <t>ЯНАО, г. Новый Уренгой, р. Лимбяяха, мик.Приозерный, д.18/2  кв.52.</t>
  </si>
  <si>
    <t>89:11:070101:3770-89/008/2017-1 от 24.03.2017</t>
  </si>
  <si>
    <t>04/002741</t>
  </si>
  <si>
    <t>ЯНАО, г. Новый Уренгой, р. Лимбяяха, мик.Приозерный, д.18/2  кв.53.</t>
  </si>
  <si>
    <t>89:11:070101:3771-89/008/2017-1 от 24.03.2017</t>
  </si>
  <si>
    <t>04/002742</t>
  </si>
  <si>
    <t>ЯНАО, г. Новый Уренгой, р. Лимбяяха, мик.Приозерный, д.18/2  кв.54.</t>
  </si>
  <si>
    <t>89:11:070101:3772-89/008/2017-1 от 24.03.2017</t>
  </si>
  <si>
    <t>04/002743</t>
  </si>
  <si>
    <t>ЯНАО, г. Новый Уренгой, р. Лимбяяха, мик.Приозерный, д.18/2  кв.55.</t>
  </si>
  <si>
    <t>89:11:070101:3773-89/008/2017-1 от 24.03.2017</t>
  </si>
  <si>
    <t>04/002744</t>
  </si>
  <si>
    <t>ЯНАО, г. Новый Уренгой, р. Лимбяяха, мик.Приозерный, д.18/2  кв.56.</t>
  </si>
  <si>
    <t>89:11:070101:3774-89/008/2017-1 от 24.03.2017</t>
  </si>
  <si>
    <t>04/002745</t>
  </si>
  <si>
    <t>ЯНАО, г. Новый Уренгой, р. Лимбяяха, мик.Приозерный, д.18/2  кв.57.</t>
  </si>
  <si>
    <t>89:11:070101:3775-89/008/2017-1 от 24.03.2017</t>
  </si>
  <si>
    <t>04/002746</t>
  </si>
  <si>
    <t>ЯНАО, г. Новый Уренгой, р. Лимбяяха, мик.Приозерный, д.18/2  кв.58</t>
  </si>
  <si>
    <t>89:11:070101:3776-89/008/2017-1 от 24.03.2017</t>
  </si>
  <si>
    <t>04/002747</t>
  </si>
  <si>
    <t>ЯНАО, г. Новый Уренгой, р. Лимбяяха, мик.Приозерный, д.18/2  кв.59.</t>
  </si>
  <si>
    <t>89:11:070101:3777-89/008/2017-1 от 24.03.2017</t>
  </si>
  <si>
    <t>04/002748</t>
  </si>
  <si>
    <t>ЯНАО, г. Новый Уренгой, р. Лимбяяха, мик.Приозерный, д.18/2  кв.60.</t>
  </si>
  <si>
    <t>89:11:070101:3778-89/008/2017-1 от 24.03.2017</t>
  </si>
  <si>
    <t>04/002749</t>
  </si>
  <si>
    <t>ЯНАО, г. Новый Уренгой, р. Лимбяяха, мик.Приозерный, д.18/2  кв.61.</t>
  </si>
  <si>
    <t>89:11:070101:3779-89/008/2017-1 от 24.03.2017</t>
  </si>
  <si>
    <t>04/002750</t>
  </si>
  <si>
    <t>ЯНАО, г. Новый Уренгой, р. Лимбяяха, мик.Приозерный, д.18/2  кв.62.</t>
  </si>
  <si>
    <t>89:11:070101:3780-89/008/2017-1 от 24.03.2017</t>
  </si>
  <si>
    <t>04/002751</t>
  </si>
  <si>
    <t>ЯНАО, г. Новый Уренгой, р. Лимбяяха, мик.Приозерный, д.18/2  кв.63.</t>
  </si>
  <si>
    <t>89:11:070101:3781-89/008/2017-1 от 19.04.2017</t>
  </si>
  <si>
    <t>04/002752</t>
  </si>
  <si>
    <t>ЯНАО, г. Новый Уренгой, р. Лимбяяха, мик.Приозерный, д.18/2  кв.64.</t>
  </si>
  <si>
    <t>89:11:070101:3782-89/008/2017-1 от 19.04.2017</t>
  </si>
  <si>
    <t>04/002753</t>
  </si>
  <si>
    <t>ЯНАО, г. Новый Уренгой, р. Лимбяяха, мик.Приозерный, д.18/2  кв.65.</t>
  </si>
  <si>
    <t>89:11:070101:3783-89/008/2017-1 от 19.04.2017</t>
  </si>
  <si>
    <t>04/002754</t>
  </si>
  <si>
    <t>ЯНАО, г. Новый Уренгой, р. Лимбяяха, мик.Приозерный, д.18/2  кв.66.</t>
  </si>
  <si>
    <t>89:11:070101:3784-89/008/2017-1 от 19.04.2017</t>
  </si>
  <si>
    <t>04/002755</t>
  </si>
  <si>
    <t>ЯНАО, г. Новый Уренгой, р. Лимбяяха, мик.Приозерный, д.18/2  кв.67.</t>
  </si>
  <si>
    <t>89:11:070101:3785-89/008/2017-1 от 19.04.2017</t>
  </si>
  <si>
    <t>04/002756</t>
  </si>
  <si>
    <t>ЯНАО, г. Новый Уренгой, р. Лимбяяха, мик.Приозерный, д.18/2  кв.68.</t>
  </si>
  <si>
    <t>89:11:070101:3786-89/008/2017-1 от 19.04.2017</t>
  </si>
  <si>
    <t>04/002757</t>
  </si>
  <si>
    <t>ЯНАО, г. Новый Уренгой, р. Лимбяяха, мик.Приозерный, д.18/2  кв.69.</t>
  </si>
  <si>
    <t>89:11:070101:3787-89/008/2017-1 от 19.04.2017</t>
  </si>
  <si>
    <t>04/002758</t>
  </si>
  <si>
    <t>ЯНАО, г. Новый Уренгой, р. Лимбяяха, мик.Приозерный, д.18/2  кв.70.</t>
  </si>
  <si>
    <t>89:11:070101:3788-89/008/2017-1 от 19.04.2017</t>
  </si>
  <si>
    <t>04/002759</t>
  </si>
  <si>
    <t>ЯНАО, г. Новый Уренгой, р. Лимбяяха, мик.Приозерный, д.18/2  кв.71.</t>
  </si>
  <si>
    <t>89:11:070101:3789-89/008/2017-1 от 19.04.2017</t>
  </si>
  <si>
    <t>04/002760</t>
  </si>
  <si>
    <t>ЯНАО, г. Новый Уренгой, р. Лимбяяха, мик.Приозерный, д.18/2  кв.72.</t>
  </si>
  <si>
    <t>89:11:070101:3790-89/008/2017-1 от 19.04.2017</t>
  </si>
  <si>
    <t>Земельный участок, кадастровый номер 89:11:070101:3577</t>
  </si>
  <si>
    <t>04/002800</t>
  </si>
  <si>
    <t xml:space="preserve"> рег №89-89/008-89/008/201/2016-11089/1от 25.07.2016 (собственность)</t>
  </si>
  <si>
    <t xml:space="preserve"> рег.№ 89-89/008-89/008/201/2016-11089/1от 25.07.2016  (собственность)</t>
  </si>
  <si>
    <t xml:space="preserve">Внешнее электроснабжение, ВЛ-6 кВ ПС «Промплощадка – КТП №5-6п» </t>
  </si>
  <si>
    <t>УРЕ1200013</t>
  </si>
  <si>
    <t>рег.№89-89/008-89/008/201/2016-12618/1  от 15.09.2016</t>
  </si>
  <si>
    <t>договор аренды №НУ/л-4-14 от 03.09.2013</t>
  </si>
  <si>
    <t xml:space="preserve">Внешнее электроснабжение, ВЛ-6 кВ ПС «Промплощадка – КТП №1-29п» </t>
  </si>
  <si>
    <t>УРЕ1200014</t>
  </si>
  <si>
    <t>Внеплощадочные автодороги</t>
  </si>
  <si>
    <t>04/002169</t>
  </si>
  <si>
    <t>89-89/008-89/008/201/2016-11092/1от 25.07.2016  (собственность), договор аренды  №НУ/л-7-15 от 23.05.2015</t>
  </si>
  <si>
    <t>Договор найма №8-ЮЖН/009-0008-17 от 10.01.2017</t>
  </si>
  <si>
    <t>Договор найма №8-ЮЖН/009-0066-16 от 11.01.2016</t>
  </si>
  <si>
    <t>Договор найма №8-ЮЖН/009-0033-16 от 11.01.2016</t>
  </si>
  <si>
    <t>Договор найма №8-ЮЖН/009-0016-16 от 11.01.2016</t>
  </si>
  <si>
    <t>Договор найма №8-ЮЖН/009-0009-16 от 11.01.2016</t>
  </si>
  <si>
    <t>Договор найма №8-ЮЖН/009-0023-16 от 11.01.2016</t>
  </si>
  <si>
    <t>Договор найма №8-ЮЖН/009-0019-16 от 11.01.2016</t>
  </si>
  <si>
    <t>Договор найма №8-ЮЖН/009-0078-16 от 11.01.2016</t>
  </si>
  <si>
    <t>Договор найма №8-ЮЖН/009-0074-16 от 11.01.2016</t>
  </si>
  <si>
    <t>Договор найма №8-ЮЖН/009-0058-16 от 11.01.2016</t>
  </si>
  <si>
    <t>Договор найма №8-ЮЖН/009-0076-16 от 11.01.2016</t>
  </si>
  <si>
    <t>Договор найма №8-ЮЖН/009-0041-16 от 11.01.2016</t>
  </si>
  <si>
    <t>Договор найма №8-ЮЖН/009-0043-16 от 11.01.2016</t>
  </si>
  <si>
    <t>Договор найма №8-ЮЖН/009-0060-16 от 11.01.2016</t>
  </si>
  <si>
    <t>Договор найма №8-ЮЖН/009-0031-16 от 11.01.2016</t>
  </si>
  <si>
    <t>Договор найма №8-ЮЖН/009-0067-16 от 11.01.2016</t>
  </si>
  <si>
    <t>Договор найма №8-ЮЖН/009-0053-16 от 11.01.2016</t>
  </si>
  <si>
    <t>Договор найма №8-ЮЖН/009-0018-16 от 11.01.2016</t>
  </si>
  <si>
    <t>Договор найма №8-ЮЖН/009-0435-16 от 20.12.2016</t>
  </si>
  <si>
    <t>Договор найма №8-ЮЖН/009-0025-16 от 11.01.2016</t>
  </si>
  <si>
    <t>Договор найма №8-ЮЖН/009-0028-16 от 11.01.2016</t>
  </si>
  <si>
    <t>Договор найма №8-ЮЖН/009-0046-16 от 11.01.2016</t>
  </si>
  <si>
    <t>Договор найма №8-ЮЖН/009-0047-16 от 11.01.2016</t>
  </si>
  <si>
    <t>Договор найма №8-ЮЖН/009-0021-16 от 11.01.2016</t>
  </si>
  <si>
    <t>Договор найма №8-ЮЖН/009-0012-16 от 11.01.2016</t>
  </si>
  <si>
    <t>Договор найма №8-ЮЖН/009-0070-16 от 11.01.2016</t>
  </si>
  <si>
    <t>Договор найма №8-ЮЖН/009-0045-16 от 11.01.2016</t>
  </si>
  <si>
    <t>Договор найма №8-ЮЖН/009-0030-16 от 11.01.2016</t>
  </si>
  <si>
    <t>Договор найма №8-ЮЖН/009-0068-16 от 11.01.2016</t>
  </si>
  <si>
    <t>Договор найма №8-ЮЖН/009-0056-16 от 11.01.2016</t>
  </si>
  <si>
    <t>Договор найма №8-ЮЖН/009-0063-16 от 11.01.2016</t>
  </si>
  <si>
    <t>Договор найма №8-ЮЖН/009-0014-16 от 11.01.2016</t>
  </si>
  <si>
    <t>Договор найма №8-ЮЖН/009-0069-16 от 11.01.2016</t>
  </si>
  <si>
    <t>Договор найма №8-ЮЖН/009-0052-16 от 11.01.2016</t>
  </si>
  <si>
    <t>Филиал "Харанорская ГРЭС"</t>
  </si>
  <si>
    <t>Профилакторий на 50 а\машин (часть помещения)</t>
  </si>
  <si>
    <t>990182</t>
  </si>
  <si>
    <t>674520, Забайкальский край, Оловяннинский район, пгт. Ясногорск, улица Железнодорожная, дом № 14</t>
  </si>
  <si>
    <t>Св-во №75АА 342432 от 12.11.2012</t>
  </si>
  <si>
    <t xml:space="preserve">Аренда (Договор аренды №26/411 от 01.12.2011  </t>
  </si>
  <si>
    <t>Св-во №75 АА 413756 от 12.11.2012</t>
  </si>
  <si>
    <t>Склад Дирекции №6</t>
  </si>
  <si>
    <t>000148</t>
  </si>
  <si>
    <t>Забайкальский край,Оловяннинский район, п.Ясногорск.</t>
  </si>
  <si>
    <t>Св-во №75 АА 342369 от 09.11.2012</t>
  </si>
  <si>
    <t>Административно бытовой корпус ЖКХ</t>
  </si>
  <si>
    <t>право не оформлено</t>
  </si>
  <si>
    <t>008220</t>
  </si>
  <si>
    <t>Склад №4 ( при ЖКХ)</t>
  </si>
  <si>
    <t>008218</t>
  </si>
  <si>
    <t>Склад №5 ( при ЖКХ)</t>
  </si>
  <si>
    <t>008219</t>
  </si>
  <si>
    <t>Здание РСУ</t>
  </si>
  <si>
    <t>674520, Забайкальский край, Оловяннинский район, п Ясногорск, ул Ононская, дом № 15</t>
  </si>
  <si>
    <t>Объект 31.12.1990 года постройки, по назначению не используется, текущей и потенциальной ценности для  производства не имеет, расположен вне режимной зоны в черте жилого поселка, с 2006 г. по настоящее время передан в аренду.В связи с нахождением в черте жилого поселка возможна реализация.</t>
  </si>
  <si>
    <t>Теплохолодный склад</t>
  </si>
  <si>
    <t>Объект 31.12.1990 года постройки, по назначению не используется, текущей и потенциальной ценности для  производства не имеет, расположен вне режимной зоны в черте жилого поселка, с 2006 г. по настоящее время передан в аренду. В связи с нахождением в черте жилого поселка возможна реализация.</t>
  </si>
  <si>
    <t xml:space="preserve">Склад </t>
  </si>
  <si>
    <t>13/003105</t>
  </si>
  <si>
    <t>13/003106</t>
  </si>
  <si>
    <t xml:space="preserve">Квартира </t>
  </si>
  <si>
    <t>9999991219</t>
  </si>
  <si>
    <t>Забайкальский край,   п Ясногорск Луговой 10 кв 49</t>
  </si>
  <si>
    <t>Свидетельство о государственной регистрации права 75АА №342312</t>
  </si>
  <si>
    <t>договор аренды №26/13-80 от 01.04.2015г.</t>
  </si>
  <si>
    <t>9999991987</t>
  </si>
  <si>
    <t>Забайкальский край,  п Ясногорск Луговой 3а кв 1</t>
  </si>
  <si>
    <t>Свидетельство о государственной регистрации права 75АА №342274</t>
  </si>
  <si>
    <t>9999991978</t>
  </si>
  <si>
    <t>Забайкальский край,  п Ясногорск Луговой 3а кв 10</t>
  </si>
  <si>
    <t>Свидетельство о государственной регистрации права 75АА №342269</t>
  </si>
  <si>
    <t>9999991977</t>
  </si>
  <si>
    <t>Забайкальский край, п Ясногорск Луговой 3а кв 11</t>
  </si>
  <si>
    <t>Свидетельство о государственной регистрации права75АА №342268</t>
  </si>
  <si>
    <t>9999991976</t>
  </si>
  <si>
    <t>Забайкальский край,  п Ясногорск Луговой 3а кв 12</t>
  </si>
  <si>
    <t>Свидетельство о государственной регистрации права75АА №342267</t>
  </si>
  <si>
    <t>9999991975</t>
  </si>
  <si>
    <t>Забайкальский край,  п Ясногорск Луговой 3а кв 13</t>
  </si>
  <si>
    <t>Свидетельство о государственной регистрации права75АА №342266</t>
  </si>
  <si>
    <t>9999991974</t>
  </si>
  <si>
    <t>Забайкальский край,  п Ясногорск Луговой 3а кв 14</t>
  </si>
  <si>
    <t>Свидетельство о государственной регистрации права75АА №342294</t>
  </si>
  <si>
    <t>9999991972</t>
  </si>
  <si>
    <t>Квартира  п Ясногорск Луговой 3а кв 15</t>
  </si>
  <si>
    <t>Свидетельство о государственной регистрации права75АА №342293</t>
  </si>
  <si>
    <t>9999991971</t>
  </si>
  <si>
    <t>Забайкальский край,  п Ясногорск Луговой 3а кв 16</t>
  </si>
  <si>
    <t>9999991970</t>
  </si>
  <si>
    <t>Забайкальский край,  п Ясногорск Луговой 3а кв 17</t>
  </si>
  <si>
    <t>Свидетельство о государственной регистрации права75АА №342291</t>
  </si>
  <si>
    <t>9999991969</t>
  </si>
  <si>
    <t>Забайкальский край,  п Ясногорск Луговой 3а кв 18</t>
  </si>
  <si>
    <t>Свидетельство о государственной регистрации права75АА №342290</t>
  </si>
  <si>
    <t>9999991968</t>
  </si>
  <si>
    <t>Забайкальский край,  п Ясногорск Луговой 3а кв 19</t>
  </si>
  <si>
    <t>Свидетельство о государственной регистрации права75АА №342289</t>
  </si>
  <si>
    <t>9999991986</t>
  </si>
  <si>
    <t>Забайкальский край,  п Ясногорск Луговой 3а кв 2</t>
  </si>
  <si>
    <t>Свидетельство о государственной регистрации права75АА №342275</t>
  </si>
  <si>
    <t>9999991967</t>
  </si>
  <si>
    <t>Забайкальский край,  п Ясногорск Луговой 3а кв 20</t>
  </si>
  <si>
    <t>Свидетельство о государственной регистрации права75АА №342288</t>
  </si>
  <si>
    <t>9999991966</t>
  </si>
  <si>
    <t>Забайкальский край,  п Ясногорск Луговой 3а кв 21</t>
  </si>
  <si>
    <t>Свидетельство о государственной регистрации права75АА №342287</t>
  </si>
  <si>
    <t>9999991965</t>
  </si>
  <si>
    <t>Забайкальский край,  п Ясногорск Луговой 3а кв 22</t>
  </si>
  <si>
    <t>Свидетельство о государственной регистрации права75АА №342286</t>
  </si>
  <si>
    <t>9999991964</t>
  </si>
  <si>
    <t>Забайкальский край,  п Ясногорск Луговой 3а кв 23</t>
  </si>
  <si>
    <t>Свидетельство о государственной регистрации права75АА №342285</t>
  </si>
  <si>
    <t>9999991963</t>
  </si>
  <si>
    <t>Забайкальский край,  п Ясногорск Луговой 3а кв 24</t>
  </si>
  <si>
    <t>Свидетельство о государственной регистрации права75АА №342284</t>
  </si>
  <si>
    <t>9999991962</t>
  </si>
  <si>
    <t>Забайкальский край,  п Ясногорск Луговой 3а кв 25</t>
  </si>
  <si>
    <t>Свидетельство о государственной регистрации права75АА №342283</t>
  </si>
  <si>
    <t>9999991961</t>
  </si>
  <si>
    <t>Забайкальский край,  п Ясногорск Луговой 3а кв 26</t>
  </si>
  <si>
    <t>Свидетельство о государственной регистрации права75АА №342282</t>
  </si>
  <si>
    <t>9999991960</t>
  </si>
  <si>
    <t>Забайкальский край,  п Ясногорск Луговой 3а кв 27</t>
  </si>
  <si>
    <t>Свидетельство о государственной регистрации права75АА №342281</t>
  </si>
  <si>
    <t>9999991959</t>
  </si>
  <si>
    <t>Забайкальский край,  п Ясногорск Луговой 3а кв 28</t>
  </si>
  <si>
    <t>Свидетельство о государственной регистрации права75АА №342280</t>
  </si>
  <si>
    <t>9999991957</t>
  </si>
  <si>
    <t>Забайкальский край,  п Ясногорск Луговой 3а кв 29</t>
  </si>
  <si>
    <t>Свидетельство о государственной регистрации права75АА №342279</t>
  </si>
  <si>
    <t>9999991985</t>
  </si>
  <si>
    <t>Забайкальский край,  п Ясногорск Луговой 3а кв 3</t>
  </si>
  <si>
    <t>Свидетельство о государственной регистрации права75АА №342276</t>
  </si>
  <si>
    <t>9999991954</t>
  </si>
  <si>
    <t>Забайкальский край,  п Ясногорск Луговой 3а кв 30</t>
  </si>
  <si>
    <t>Свидетельство о государственной регистрации права75АА №342295</t>
  </si>
  <si>
    <t>9999991984</t>
  </si>
  <si>
    <t>Забайкальский край,  п Ясногорск Луговой 3а кв 4</t>
  </si>
  <si>
    <t>Свидетельство о государственной регистрации права75АА №342277</t>
  </si>
  <si>
    <t>9999991983</t>
  </si>
  <si>
    <t>Забайкальский край,  п Ясногорск Луговой 3а кв 5</t>
  </si>
  <si>
    <t>Свидетельство о государственной регистрации права75АА №342278</t>
  </si>
  <si>
    <t>9999991982</t>
  </si>
  <si>
    <t>Забайкальский край,  п Ясногорск Луговой 3а кв 6</t>
  </si>
  <si>
    <t>Свидетельство о государственной регистрации права75АА №342273</t>
  </si>
  <si>
    <t>9999991981</t>
  </si>
  <si>
    <t>Забайкальский край,  п Ясногорск Луговой 3а кв 7</t>
  </si>
  <si>
    <t>Свидетельство о государственной регистрации права75АА №342272</t>
  </si>
  <si>
    <t>9999991980</t>
  </si>
  <si>
    <t>Забайкальский край,  п Ясногорск Луговой 3а кв 8</t>
  </si>
  <si>
    <t>Свидетельство о государственной регистрации права75АА №342271</t>
  </si>
  <si>
    <t>9999991979</t>
  </si>
  <si>
    <t>Забайкальский край,  п Ясногорск Луговой 3а кв 9</t>
  </si>
  <si>
    <t>Свидетельство о государственной регистрации права75АА №342270</t>
  </si>
  <si>
    <t>9999991220</t>
  </si>
  <si>
    <t>Забайкальский край,  п Ясногорск Луговой 9 кв 122</t>
  </si>
  <si>
    <t>Свидетельство о государственной регистрации права75АА №342331</t>
  </si>
  <si>
    <t>9999991221</t>
  </si>
  <si>
    <t>Забайкальский край,  п Ясногорск Молодежная , дом 4 кв.40</t>
  </si>
  <si>
    <t>Свидетельство о государственной регистрации права75АА №342318</t>
  </si>
  <si>
    <t>9999991222</t>
  </si>
  <si>
    <t>Забайкальский край,  п Ясногорск Солнечный , дом 1 кв.23</t>
  </si>
  <si>
    <t>Свидетельство о государственной регистрации права75АА №342317</t>
  </si>
  <si>
    <t>9999991156</t>
  </si>
  <si>
    <t>Забайкальский край,  п Ясногорск .  Луговой 2 кв 132</t>
  </si>
  <si>
    <t>Свидетельство о государственной регистрации права75АА №342329</t>
  </si>
  <si>
    <t>9999991155</t>
  </si>
  <si>
    <t>Забайкальский край, п Ясногорск .  Луговой 2 кв 50</t>
  </si>
  <si>
    <t>Свидетельство о государственной регистрации права75АА №342325</t>
  </si>
  <si>
    <t>9999991142</t>
  </si>
  <si>
    <t>Забайкальский край, п Ясногорск .  микрорайон Луговой 11 кв 43</t>
  </si>
  <si>
    <t>Свидетельство о государственной регистрации права75АА №342310</t>
  </si>
  <si>
    <t>9999991154</t>
  </si>
  <si>
    <t>Забайкальский край, п Ясногорск .  микрорайон Солнечный , дом 3 кв35</t>
  </si>
  <si>
    <t>Свидетельство о государственной регистрации права75АА №342332</t>
  </si>
  <si>
    <t>9999991146</t>
  </si>
  <si>
    <t>Забайкальский край, п Ясногорск .  мкр Луговой дом1 кв 161</t>
  </si>
  <si>
    <t>Свидетельство о государственной регистрации права75АА №342327</t>
  </si>
  <si>
    <t>9999991144</t>
  </si>
  <si>
    <t>Забайкальский край, п Ясногорск .  МКР. Луговой, дом11. кв 31</t>
  </si>
  <si>
    <t>Свидетельство о государственной регистрации права75АА №342311</t>
  </si>
  <si>
    <t>9999991160</t>
  </si>
  <si>
    <t>Забайкальский край,п Ясногорск .  мкр. Степной 1 ка 57</t>
  </si>
  <si>
    <t>9999991157</t>
  </si>
  <si>
    <t>Забайкальский край, п Ясногорск .  Молодежная 4 кв 29</t>
  </si>
  <si>
    <t>9999991143</t>
  </si>
  <si>
    <t>Забайкальский край, п Ясногорск .  ул. Строителей 3,кв 58</t>
  </si>
  <si>
    <t>Свидетельство о государственной регистрации права75АА №342316</t>
  </si>
  <si>
    <t>9999991139</t>
  </si>
  <si>
    <t>Забайкальский край,п Ясногорск . мкр Луговой ,1 кв.78</t>
  </si>
  <si>
    <t>Свидетельство о государственной регистрации права75АА №342326</t>
  </si>
  <si>
    <t>9999991135</t>
  </si>
  <si>
    <t>Забайкальский край, п Ясногорск . мкр Луговой ,2 кв.66</t>
  </si>
  <si>
    <t>Свидетельство о государственной регистрации права75АА №342315</t>
  </si>
  <si>
    <t>9999991138</t>
  </si>
  <si>
    <t>Забайкальский край, п Ясногорск . мкр Луговой ,2 кв.91</t>
  </si>
  <si>
    <t>Свидетельство о государственной регистрации права75АА №342320</t>
  </si>
  <si>
    <t>9999991134</t>
  </si>
  <si>
    <t>Забайкальский край, п Ясногорск . мкр Луговой ,2 кв.96</t>
  </si>
  <si>
    <t>Свидетельство о государственной регистрации права75АА №342365</t>
  </si>
  <si>
    <t>9999991133</t>
  </si>
  <si>
    <t>Забайкальский край, п Ясногорск . мкр Луговой ,9 кв.22</t>
  </si>
  <si>
    <t>Свидетельство о государственной регистрации права75АА №342347</t>
  </si>
  <si>
    <t>9999991137</t>
  </si>
  <si>
    <t>Забайкальский край, п Ясногорск . мкр Луговой ,9 кв.23</t>
  </si>
  <si>
    <t>Свидетельство о государственной регистрации права75АА №342322</t>
  </si>
  <si>
    <t>9999991136</t>
  </si>
  <si>
    <t>Забайкальский край, п Ясногорск . мкр Степной 1 кв 1</t>
  </si>
  <si>
    <t>Свидетельство о государственной регистрации права75АА №342330</t>
  </si>
  <si>
    <t>9999991140</t>
  </si>
  <si>
    <t>Забайкальский край, п Ясногорск . ул. Молодежная ,4 кв 30</t>
  </si>
  <si>
    <t>Свидетельство о государственной регистрации права75АА №342328</t>
  </si>
  <si>
    <t>9999991141</t>
  </si>
  <si>
    <t>Забайкальский край, п Ясногорск . ул. Солнечный 7 кв 1</t>
  </si>
  <si>
    <t>Свидетельство о государственной регистрации права75АА №342314</t>
  </si>
  <si>
    <t>9999991131</t>
  </si>
  <si>
    <t>Забайкальский край,2-е комнаты п Ясногорск . ул Ленина,2 кв.20</t>
  </si>
  <si>
    <t>Свидетельство о государственной регистрации права75АА №342348</t>
  </si>
  <si>
    <t>9999991132</t>
  </si>
  <si>
    <t>Забайкальский край,4-е комнаты п Ясногорск . мкр Луговой ,2 кв.16</t>
  </si>
  <si>
    <t>Свидетельство о государственной регистрации права75АА №342366</t>
  </si>
  <si>
    <t>Гостиница на 25 мест</t>
  </si>
  <si>
    <t>ХАР1100006</t>
  </si>
  <si>
    <t xml:space="preserve"> Забайкальский край, Оловяннинский р-н, п.Ясногорск, мкр.Луговой д.6а</t>
  </si>
  <si>
    <t>Свидетельство о государственной регистрации права 75АА 342430</t>
  </si>
  <si>
    <t xml:space="preserve">собственность (св-во 75 АА 707678 от 24.12.2015) </t>
  </si>
  <si>
    <t xml:space="preserve">Физкультурно-оздоровительный комплекс </t>
  </si>
  <si>
    <t>13/002668</t>
  </si>
  <si>
    <t xml:space="preserve"> Забайкальский край, Оловяннинский р-н, п.Ясногорск, мкр.Луговой д.1 а</t>
  </si>
  <si>
    <t>Свидетельство о государственной регистрации права 75АА 571592</t>
  </si>
  <si>
    <t>Договор аренды №26/17-12 от 22.02.2017г.</t>
  </si>
  <si>
    <t xml:space="preserve">Самостоятельное использование </t>
  </si>
  <si>
    <t>Сети наружной и внутренней канализации ФОК</t>
  </si>
  <si>
    <t>13/002665</t>
  </si>
  <si>
    <t xml:space="preserve"> Забайкальский край, Оловяннинский р-н, п.Ясногорск, мкр.Луговой д.6 а</t>
  </si>
  <si>
    <t>Свидетельство о государственной регистрации права75АА №571595 от 23.04.2014г.</t>
  </si>
  <si>
    <t>Сети  хозпитьевого водопровода ФОК</t>
  </si>
  <si>
    <t>13/002666</t>
  </si>
  <si>
    <t>Свидетельство о государственной регистрации права75АА №571590 от 23.04.2014г.</t>
  </si>
  <si>
    <t>Тепловые сети ФОК</t>
  </si>
  <si>
    <t>13/002667</t>
  </si>
  <si>
    <t>Свидетельство о государственной регистрации права75АА №571591 от 23.04.2014г.</t>
  </si>
  <si>
    <t>Здание столовая на 200 мест</t>
  </si>
  <si>
    <t>Свидетельство о государственной регистрации права 75 АА 413777 от 18.12.12</t>
  </si>
  <si>
    <t xml:space="preserve">собственность (св-во 75 АА 342440 от 13.11.2012) </t>
  </si>
  <si>
    <t>207</t>
  </si>
  <si>
    <t>1</t>
  </si>
  <si>
    <t>2</t>
  </si>
  <si>
    <t>3</t>
  </si>
  <si>
    <t>4</t>
  </si>
  <si>
    <t>5</t>
  </si>
  <si>
    <t>6</t>
  </si>
  <si>
    <t>7</t>
  </si>
  <si>
    <t>15</t>
  </si>
  <si>
    <t>16</t>
  </si>
  <si>
    <t>17</t>
  </si>
  <si>
    <t>ИТОГО по Разделу 3:</t>
  </si>
  <si>
    <t>1150</t>
  </si>
  <si>
    <t>ОАО "АТП Ярэнерго-холдинг"-</t>
  </si>
  <si>
    <t>ОАО "Тулэнергоремонт"</t>
  </si>
  <si>
    <t>4 квартал 2019</t>
  </si>
  <si>
    <t>Аренда. Договор аренды № 23/2017 (8-КОС/009-0369-17) земельного участка между Обществом и Администрацией городского округа город Волгореченск от 14.07.2017</t>
  </si>
  <si>
    <t>Выписка из ЕГРН от 26.04.2017 (№ регистрации 44:07:132601:1354-44/003/2017-1 от 25.04.2017)</t>
  </si>
  <si>
    <t>Выписка из ЕГРН от 25.04.2017 (№ регистрации 44:07:132601:1355-44/003/2017-1 от 25.04.2017)</t>
  </si>
  <si>
    <t>Выписка из ЕГРН от 25.04.2017 (№ регистрации 44:07:132601:1356-44/003/2017-1 от 25.04.2017)</t>
  </si>
  <si>
    <t>11/005362/  44:07:132601:1357</t>
  </si>
  <si>
    <t>Выписка из ЕГРН от 12.05.2017 (№ регистрации 44:07:132601:1357-44/003/2017-1 от 12.05.2017)</t>
  </si>
  <si>
    <t>Аренда. Договор аренды № 22/2012 (8-КОС/009-0370-17) земельного участка между Обществом и Администрацией городского округа город Волгореченск от 14.07.2017</t>
  </si>
  <si>
    <t xml:space="preserve">Аренда земельного участка с кадастровым номером 59:18:0010101:350. Договор аренды № 1266 от 05.09.2016 </t>
  </si>
  <si>
    <t>Аренда;Договор аренды№ 17/ЗД-03442 от 13.08.2005 г.</t>
  </si>
  <si>
    <t>Свидетельство о государственной регистрации права №  89 АА 166512 от 29.11.2012.</t>
  </si>
  <si>
    <t>Ячейки  подстанции (движимое имущество) используются на  правах  аренды  по  договору № УГР-005449 Северные электрические сети АО Тюменьэнерго</t>
  </si>
  <si>
    <t>04/002801</t>
  </si>
  <si>
    <t>04/002802</t>
  </si>
  <si>
    <t>04/002803</t>
  </si>
  <si>
    <t>АВТОДОРОГА к времен.жилпоселку и артскваж.</t>
  </si>
  <si>
    <t>0412000041000</t>
  </si>
  <si>
    <t xml:space="preserve"> рег.№ 89-89-08/112/2012-428 от 25.07.2016 </t>
  </si>
  <si>
    <t xml:space="preserve"> роег.№ 89-89/008-89/008/201/2016-11089/1от 25.07.2016  (собственность)</t>
  </si>
  <si>
    <t>Прицеп- осветительная установка</t>
  </si>
  <si>
    <t>14/003732</t>
  </si>
  <si>
    <t>Выписка из ЕГРН от 19.09.17 № 75/001/008/2017-4418</t>
  </si>
  <si>
    <t>003009</t>
  </si>
  <si>
    <t>674520, Забайкальский край, Оловяннинский район, пгт. Ясногорск.</t>
  </si>
  <si>
    <t>Св-во №75 АА 413777 от 18.12.0012</t>
  </si>
  <si>
    <t xml:space="preserve">Аренда (Договор аренды земельного участка № 26-138 от 20.10.2008  </t>
  </si>
  <si>
    <t>Теплодымокамера</t>
  </si>
  <si>
    <t>9999991389</t>
  </si>
  <si>
    <t>Комплекс физической и психологической подготовки</t>
  </si>
  <si>
    <t>9999991374</t>
  </si>
  <si>
    <t>Св-во №75 АА 342437 от 13.11.2012</t>
  </si>
  <si>
    <t>4 квартал 2020</t>
  </si>
  <si>
    <t>Республика Коми, г. Печора, Печорская ГРЭС, д. 56</t>
  </si>
  <si>
    <t>Республика Коми, г. Печора, Печорская ГРЭС, д. 47</t>
  </si>
  <si>
    <t>Республика Коми, г. Печора, Печорская ГРЭС, д. 51</t>
  </si>
  <si>
    <t>Республика Коми, г. Печора, Печорская ГРЭС, д. 55</t>
  </si>
  <si>
    <t>Республика Коми, г. Печора, Печорская ГРЭС,  д. 53</t>
  </si>
  <si>
    <t>Республика Коми, г. Печора, Печорская ГРЭС, д. 32</t>
  </si>
  <si>
    <t>Республика Коми, г. Печора, территория "Печорской ГРЭС"</t>
  </si>
  <si>
    <t>Не используется в производственной деятельности филиала.
Заключен договор аренды на часть сооружения. Есть вероятный покупатель</t>
  </si>
  <si>
    <t>Республика Коми, г. Печора, Печорская ГРЭС, д. 62</t>
  </si>
  <si>
    <t>Республика Коми, г. Печора, Печорская ГРЭС, д. 31а</t>
  </si>
  <si>
    <t xml:space="preserve">Здание материального склада № 3 </t>
  </si>
  <si>
    <t>1283</t>
  </si>
  <si>
    <t>Республика Коми, г. Печора, Печорская ГРЭС, д. 61</t>
  </si>
  <si>
    <t>Свидетельство о государственной регистрации права 11АА 900733 от 16.11.2012</t>
  </si>
  <si>
    <t>Здание склада ОГМ "Г"</t>
  </si>
  <si>
    <t>Республика Коми, г. Печора, Печорская ГРЭС, д. 65</t>
  </si>
  <si>
    <t>Свидетельство о государственной регистрации права 11АА 900885 от 21.11.2012</t>
  </si>
  <si>
    <t>Квартира по адресу: РК, г. Печора ул. Ленина д. 21/2 кв. 79</t>
  </si>
  <si>
    <t>Республика Коми, г. Печора, ул. Ленина, д. 21/2 кв. 79</t>
  </si>
  <si>
    <t>Квартира по адресу: Респ. Коми,  г. Печора ул. Ленина д. 36 кв. 46</t>
  </si>
  <si>
    <t>Республика Коми,  г. Печора, ул. Ленина, д. 36, кв. 46</t>
  </si>
  <si>
    <t>Республика Коми, г. Печора, Печорская ГРЭС, д. 45б</t>
  </si>
  <si>
    <t>Квартира по адресу: Респ. Коми, г. Печора, ул. Русанова, д. 43, кв. 158</t>
  </si>
  <si>
    <t>Республика Коми, г. Печора, ул. Русанова, д. 43, кв. 158</t>
  </si>
  <si>
    <t>Квартира по адресу: Респ. Коми, г.Печора, ул. Булгаковой, д. 22, кв.22</t>
  </si>
  <si>
    <t>Республика Коми, г. Печора, ул. Булгаковой, д. 22, кв. 22</t>
  </si>
  <si>
    <t>18</t>
  </si>
  <si>
    <t>19</t>
  </si>
  <si>
    <t>Д000000303</t>
  </si>
  <si>
    <t>Краснодарский край, Туапсинский район, с. Дефановка, ул. Дефановские поляны, 11</t>
  </si>
  <si>
    <t>паспорт транспортного средства  серии 78 УТ 181330</t>
  </si>
  <si>
    <t>Дизель-генераторная установка №2</t>
  </si>
  <si>
    <t>Д000000331</t>
  </si>
  <si>
    <t>Формуляр УКС-400В-П4МФО</t>
  </si>
  <si>
    <t>Дизель-генераторная установка №1</t>
  </si>
  <si>
    <t>Д000000330</t>
  </si>
  <si>
    <t xml:space="preserve"> Земельный участок с кадастровым номером  50:37:0050134:155</t>
  </si>
  <si>
    <t xml:space="preserve">Земельный участок с кадастровым номером  50:37:0050134:47 </t>
  </si>
  <si>
    <t>Свидетельство от 13.12.2013 г.     50-АЗ № 058282</t>
  </si>
  <si>
    <t>Свидетельство от 11.12.2012 г. 50-АД № 670982</t>
  </si>
  <si>
    <t>Свидетельство от 11.12.2012 г.     50-АД № 670974</t>
  </si>
  <si>
    <t>Свидетельство от 11.12.2012 г.     50-АД № 670973</t>
  </si>
  <si>
    <t>Свидетельство от 11.12.2012 г.     50-АД № 670979</t>
  </si>
  <si>
    <t>Свидетельство  от 11.12.2012 г.     50-АД № 670981</t>
  </si>
  <si>
    <t>Свидетельство от 11.12.2012 г.     50-АД № 670977</t>
  </si>
  <si>
    <t>Свидетельство от 11.12.2012 г.     50-АД № 670980</t>
  </si>
  <si>
    <t>Свидетельство от 11.12.2012 г.     50-АД № 670976</t>
  </si>
  <si>
    <t>Свидетельство от 11.12.2012 г.     50-АД № 670978</t>
  </si>
  <si>
    <t>Свидетельство от 11.12.2012 г.     50-АД № 670975</t>
  </si>
  <si>
    <t>Договор аренды от 18.05.2017 № 8-ПЕЧ/008-0157-17)</t>
  </si>
  <si>
    <t xml:space="preserve"> договор найма № 8-КОС/009-0254-16 от 04.05.2016 (договор действует до 30.04.2018 с условием о пролонгации).</t>
  </si>
  <si>
    <t>Договор № 8-КАЛ/012-0236-17</t>
  </si>
  <si>
    <t xml:space="preserve">Договор № 8-КАЛ/012-0041-17.  </t>
  </si>
  <si>
    <t>Договоры аренды с ООО "Интер РАО - Инжиниринг" Калининградский филиал 8-КАЛ/009-0288-17,КВАРЦ Групп 8-КАЛ/009-00 89-17, ПАО "Силовые машины"8-КАЛ/009-0290-16</t>
  </si>
  <si>
    <t>договор аренды № 8-ЧЕР/009-0006-17 от 11.01.2017 г</t>
  </si>
  <si>
    <t xml:space="preserve"> договор найма жилого помещения № 8-ЧЕР/009-0125-16 от 11.05.2016 г. </t>
  </si>
  <si>
    <t xml:space="preserve">аренда. Договор аренды  № 8-ЮЖН/009-0175-16 от 23.03.2016 </t>
  </si>
  <si>
    <t>аренда. Договор аренды 8-ЮЖН/009-0344-16 от 28.09.2016</t>
  </si>
  <si>
    <t>Договор жилищного найма от 05.07.2016 № 8-КАШ/009-0245-16</t>
  </si>
  <si>
    <t>Договор жилищного найма от 16.09.2016 № 8-КАШ/009-0322-16</t>
  </si>
  <si>
    <t>Объект не участвует в основных видах деятельности Общества. Расположен за территорией станции на арендуемом земельном участке общей площадью 1546 кв.м. Объект планируется сдавать в аренду подрядным организациям при дальнейшем строительстве градирен для энергоблоков 1, 2 и 3.</t>
  </si>
  <si>
    <t>Объект не участвует в основных видах деятельности Общества. Расположен за территорией станции на арендуемом земельном участке общей площадью 1985 кв.м., около зоны строительства энергоблока № 4. Объект планируется сдавать в аренду подрядным организациям при дальнейшем строительстве градирен для энергоблоков 1, 2 и 3.</t>
  </si>
  <si>
    <t>Московская обл., г. Кашира</t>
  </si>
  <si>
    <t xml:space="preserve"> 4 квартал 2020</t>
  </si>
  <si>
    <t>ГоГРЭС</t>
  </si>
  <si>
    <t>ВТГРЭС</t>
  </si>
  <si>
    <t>ИРГРЭС</t>
  </si>
  <si>
    <t>КТЭЦ2</t>
  </si>
  <si>
    <t>ИВПГУ</t>
  </si>
  <si>
    <t>КАШГРЭС</t>
  </si>
  <si>
    <t>КОСГРЭС</t>
  </si>
  <si>
    <t>ПерГРЭС</t>
  </si>
  <si>
    <t>РХ</t>
  </si>
  <si>
    <t>ПечГРЭС</t>
  </si>
  <si>
    <t>УГРЭС</t>
  </si>
  <si>
    <t>ХГРЭС</t>
  </si>
  <si>
    <t>ЧГРЭС</t>
  </si>
  <si>
    <t>ЮГРЭС</t>
  </si>
  <si>
    <t>ГОГРЭС</t>
  </si>
  <si>
    <t>ДТЭС</t>
  </si>
  <si>
    <t>ИГРЭС</t>
  </si>
  <si>
    <t>СТЭС</t>
  </si>
  <si>
    <t>ПЕРГРЭС</t>
  </si>
  <si>
    <t>Здание техникума литер А, общая площадь 807,80 кв.м</t>
  </si>
  <si>
    <t>11101100035</t>
  </si>
  <si>
    <t>Российская Федерация, Свердловская обл., г. Верхний Тагил, ул. Чапаева, д. 58</t>
  </si>
  <si>
    <t>Свидетельство о государственной регистрации права 66 АЕ № 477415 от 03.12.2012</t>
  </si>
  <si>
    <t>Собственность (свидетельство о государственной регистрации права 66 АЕ № 777583 от 12.12.2012)</t>
  </si>
  <si>
    <t>Объект расположен за территорией основной промплощадки. Не используется. Продажа объекта обусловлена нулевой доходностью и расходами на содержание.</t>
  </si>
  <si>
    <t>На земельном участке отсутствуют объекты недвижимости. Не используется. Продажа объекта обусловлена нулевой доходностью и расходами на содержание.</t>
  </si>
  <si>
    <t>КосГРЭС</t>
  </si>
  <si>
    <t>Аренда земельного участка с кад.№ 59:18:0010110:3. Договор аренды №03183 от 30.03.2016, сроком до 28.02.2021.</t>
  </si>
  <si>
    <t>Не используется. Имущество реализуется с целью исключения расходов по его содержанию и обслуживанию.</t>
  </si>
  <si>
    <t xml:space="preserve">Собственность. Кадастровый номер 11:12:1704002:350 
площадь 2272,0 м²
 (Свидетельство  о государственной регистрации права от 31.05.2016г. № 0128495)
</t>
  </si>
  <si>
    <t xml:space="preserve">Собственность..Кадастровый номер 11:12:1704002:351 
площадь 1552,0 м²
 (Свидетельство  о государственной регистрации права от 31.05.2016г. № 0128485)
</t>
  </si>
  <si>
    <t xml:space="preserve">Собственность. Кадастровый номер 11:12:1704002:349 
площадь 940,0 м²
 (Свидетельство  о государственной регистрации права от 31.05.2016г. № 0128493)
</t>
  </si>
  <si>
    <t xml:space="preserve">Собственность .Кадастровый номер 11:12:1704002:345 
площадь 1153,0 м²
 (Свидетельство  о государственной регистрации права от 31.05.2016г. № 0128491)
</t>
  </si>
  <si>
    <t xml:space="preserve">Собственность. Кадастровый номер 11:12:1704002:353 
площадь 864,0 м²
 (Свидетельство  о государственной регистрации права от 31.05.2016г. № 0128489)
</t>
  </si>
  <si>
    <t xml:space="preserve">Собственность. Кадастровый номер 11:12:1704002:348
площадь 3459,0 м²
 (Свидетельство  о государственной регистрации права от 31.05.2016г. № 0128494)
</t>
  </si>
  <si>
    <t xml:space="preserve">Собственность. Кадастровый номер 11:12:1704002:352
площадь 854,0 м²
 (Свидетельство  о государственной регистрации права от 31.05.2016г. № 0128486)
</t>
  </si>
  <si>
    <t xml:space="preserve">Собственность. Кадастровый номер 11:12:1704002:344
площадь 2828,0 м²
 (Свидетельство  о государственной регистрации права от 31.05.2016г. № 0128490)
</t>
  </si>
  <si>
    <r>
      <t>Собственность. Кадастровые номера: 11:12:1704002:363 площадью 83м</t>
    </r>
    <r>
      <rPr>
        <vertAlign val="superscript"/>
        <sz val="12"/>
        <rFont val="Times New Roman"/>
        <family val="1"/>
        <charset val="204"/>
      </rPr>
      <t>2</t>
    </r>
    <r>
      <rPr>
        <sz val="12"/>
        <rFont val="Times New Roman"/>
        <family val="1"/>
        <charset val="204"/>
      </rPr>
      <t>; 11:12:1704002:365 площадью 2м</t>
    </r>
    <r>
      <rPr>
        <vertAlign val="superscript"/>
        <sz val="12"/>
        <rFont val="Times New Roman"/>
        <family val="1"/>
        <charset val="204"/>
      </rPr>
      <t>2</t>
    </r>
    <r>
      <rPr>
        <sz val="12"/>
        <rFont val="Times New Roman"/>
        <family val="1"/>
        <charset val="204"/>
      </rPr>
      <t xml:space="preserve"> (дата присвоения кадастровых №№ 12.05.2017)</t>
    </r>
  </si>
  <si>
    <t xml:space="preserve">Здание в конструкциях УСРЗ, смонтированное в конце 1980-х годов, незавершенное строительством. Используется Уренгойской ГРЭС под Центральный материальный склад. В 2018 году запланированы  мероприятие по сосредоточению  всех  складских помещений в  части здания  НЗС ОВК  ( с  16-22 ось ). После освобождения , потребность в здании отсутствует. </t>
  </si>
  <si>
    <t xml:space="preserve">Не участвует в ЭПТК, служит для электроснабжения потребителей района Лимбяяха и Коротчаево. Целесообразно   реализовать филиалу  ОАО "Тюменьэнерго" Северные электрические сети . АО «Тюменьэнерго» рассматривает приобретение объекта, с целью технологического присоединения потребителей района Лимбяяха к шинам подстанции, для получения дохода  от  распределения  электроэнергии  по тарифам установленным  для сетевых  организаций. При этом в непосредственной близости с ПС Головная находится объект АО «Тюменьэнерго» переключающий пункт - ПП «Лимбяяха». Автодорога служит для проезда к ПС "Головная". Расположена от Промплощадки на расстоянии более 2-х км. Целесообразно реализовать  филиалу ОАО "Тюменьэнерго" Северные электрические сети,   совместно с ПС "Головная".
</t>
  </si>
  <si>
    <t xml:space="preserve">Не используется  в собственных целях, более  5 лет здается в аренду. В целях извлечения максимальной прибыли, наилучшим вариантом распроряжения имуществом является "продажа". </t>
  </si>
  <si>
    <t>Более  10 лет  объект использовался на правах   аренды  ЗАО "Уренгойтепломонтаж", в 2016  году  договор расторгнут в  одностороннем порядке, в результате  неисполнения  обязательств со строны Арендатора по оплате  ар.платы. Отсутствует  потребность самостоятельно использовать данный  объект</t>
  </si>
  <si>
    <t>113102</t>
  </si>
  <si>
    <t xml:space="preserve">Непрофильная </t>
  </si>
  <si>
    <t>113201</t>
  </si>
  <si>
    <t xml:space="preserve"> Реализация в соответствии с Методикой распоряжения НПА, с использованием рыночной стоимости имущества, определенной независимым оценщиком, полсде демонтожа объекта недвижимости.</t>
  </si>
  <si>
    <t xml:space="preserve">Здание в аварийном состоянии, не охранятся, имееются риски обрушения. Многочисленные конкуретные процедуры направленные на отчуждение актива результатов не дали, спрос на объект отсутствует. </t>
  </si>
  <si>
    <t>СЗТЭЦ</t>
  </si>
  <si>
    <t>Объект в основной  деятельности Филиала не участвует. Дальнейшее его использование в производственных целях не планируется. Имущество реализуется с целью исключения расходов по его содержанию.</t>
  </si>
  <si>
    <t>Собственность. Свидетельство о государственной регистрации права собственности серии 44-АБ №606528 от 15.11.2012 (44:32:010138:36)</t>
  </si>
  <si>
    <t>Объект не участвует в основных видах деятельности Общества. Достройка объекта экономически нецелесообразна. Имущество реализуется с целью исключения расходов по его содержанию</t>
  </si>
  <si>
    <t>Оборудование "Комплекса отопительной производственной котельной"</t>
  </si>
  <si>
    <t>40 инвентарных номеров</t>
  </si>
  <si>
    <t xml:space="preserve">Оборудование реализуется в составе комплекса ОПК  </t>
  </si>
  <si>
    <t>Используется для проживания работников филиала и членов их семей по договору найма</t>
  </si>
  <si>
    <t>Планируется использовать для проживания работников филиала и членов их семей по договору найма</t>
  </si>
  <si>
    <t>Используется для проживания работников филиала и ДО по договору найма</t>
  </si>
  <si>
    <t>Используется в целях обеспечения комфортного размещения командированного персонала.</t>
  </si>
  <si>
    <t>Не используется в производственных и иных целях, возможно реализовать по рыночной стоимости при наличие спроса, с целью получения прибыли и сокращения затрат</t>
  </si>
  <si>
    <t>Объект 1995 года постройки, по назначению не используется, текущей и потенциальной ценности для производства не имеет, находится в состоянии требующем ремонта, отделка простая.
Расположен на едином земельном участке производственно-технологического компекса ИГРЭС, на котором размещены основные производственные объекты. По местоположению находится вне режимной зоны, напротив основных производственных объектов. 
В настоящее время часть объекта передана в аренду.
Предполагается дальнейшая аренда, с учетом местоположения объекта и необходимости использования данного единого земельного участка под развитие производства.</t>
  </si>
  <si>
    <t>Здание используется как админитстративное, помещения здаются контрагентам в аренду. ООО "Интер РАО - Инжиниринг" Калининградский филиал 8-КАЛ/009-0288-17,КВАРЦ Групп 8-КАЛ/009-00 89-17, ПАО "Силовые машины"8-КАЛ/009-0290-16</t>
  </si>
  <si>
    <t>Передано в аренду  для организации питания работников филиала.</t>
  </si>
  <si>
    <t>Передан в аренду для обеспечения питанием работников филиала</t>
  </si>
  <si>
    <t>Объект не участвует в основных видах деятельности Общества. Расположен за территорией станции на арендуемом земельном участке общей площадью 1007 кв.м.</t>
  </si>
  <si>
    <t xml:space="preserve">Объект является частью  одного здания  ОВК  введенного в эксплуатацию в составе ПГУ-450  т.е  с 1-16  ость  здания ОВК используется   в производственных целях,  вторая часть ОВК  с  оси  16-22   не используется и является  незавершённым строительством , объект большой  площадью,  демонтаж потребует занчительных затрат.  Целесообразно  использовать для сосредоточения  и размещения  складских помещений филиала  в  одном здании. Объект расположен на территории промплощадки  </t>
  </si>
  <si>
    <t>Используется  для  хранения  автотехники  филиала  (АТЦ), переданы на аутсорсинг</t>
  </si>
  <si>
    <t>Здание используется  противопожарной службой , по договору оказания услуг.</t>
  </si>
  <si>
    <t xml:space="preserve">.Договор аренды №8-УРЕ/009-0240-17  от 01.08.2017  </t>
  </si>
  <si>
    <t xml:space="preserve">Передано в аренду охранному предприятию ООО ЧОП "Спектрконтроль", является подрядчиком общества. </t>
  </si>
  <si>
    <t>Используется для осуществления производственной деятельности, хранения оборудования и инвентаря цеха тепловых и инженерных коммуникаций филиала.</t>
  </si>
  <si>
    <t>Не используется, текущей и потенциальной ценности для производства не имеет, находится в неудовлетворительном состоянии, поддерживается за счет средств арендаторов, отделка простая.
Расположен на едином земельном участке производственно-технологического компекса ИГРЭС, на котором размещены другие объекты капитального строительства и который является смежным с единым земельным участком размещающем основные производственные объекты. 
В настоящее время часть объекта передана в аренду.
Предполагается дальнейшая аренда, с учетом местоположения объекта и необходимости использования данного единого земельного участка под развитие производства.</t>
  </si>
  <si>
    <t>не используется, текущей и потенциальной ценности для производства не имеет, находится в неудовлетворительном состоянии, поддерживается за счет средств арендаторов, отделка простая.
Расположен на едином земельном участке производственно-технологического компекса ИГРЭС, 
В настоящее время часть объекта передана в аренду.
Предполагается дальнейшая аренда, с учетом местоположения объекта и необходимости использования данного единого земельного участка под развитие производства.</t>
  </si>
  <si>
    <t>не используется, текущей и потенциальной ценности для производства не имеет, находится в удовлетворительном состоянии, отделка простая, текущий ремонт осуществляется арендаторами.
Расположен на едином земельном участке производственно-технологического компекса ИГРЭС, на котором размещены основные производственные объекты. 
В настоящее время часть объекта (первый этаж) передана в аренду. Предполагается дальнейшая аренда, с учетом местоположения объекта и необходимости использования данного единого земельного участка под развитие производства.</t>
  </si>
  <si>
    <t>Не используется, текущей и потенциальной ценности для производства не имеет, находится в состоянии требующем ремонта, поддерживается арендаторами.
Расположен на едином земельном участке производственно-технологического компекса ИГРЭС, на котором размещены основные производственные объекты. 
В настоящее время часть объекта передана в аренду.
Предполагается дальнейшая аренда, с учетом местоположения объекта и необходимости использования данного единого земельного участка под развитие производства.</t>
  </si>
  <si>
    <t>Не используется, текущей и потенциальной ценности для производства не имеет, находится в удовлетворительном состоянии, текущий ремонт осуществляется арендатором.
Расположен на едином земельном участке производственно-технологического компекса ИГРЭС, на котором размещены другие объекты капитального строительства и который является смежным с единым земельным участком размещающем основные производственные объекты. 
В настоящее время объект полностью передан в аренду.
Предполагается передача в аренду. с учетом местоположения объекта и необходимости использования данного единого земельного участка под развитие производства.</t>
  </si>
  <si>
    <t>Не используется, находится в удовлетворительном состоянии, отделка простая.
Расположен на едином земельном участке производственно-технологического компекса ИГРЭС, на котором размещены основные производственные объекты. 
Предполагается передача в аренду, с учетом местоположения объекта и необходимости использования данного единого земельного участка под развитие производства.</t>
  </si>
  <si>
    <t xml:space="preserve">Объект не участвует в основных видах деятельности Общества. Расположен за территорией станции на арендуемом земельном участке общей площадью 11606 кв.м. Объект сдан в аренду подрядным организациям. </t>
  </si>
  <si>
    <t xml:space="preserve">Объект не участвует в основных видах деятельности Общества. Расположен за территорией станции на арендуемом земельном участке площадью 552 кв.м. Объект сдан в аренду  подрядным организациям.  </t>
  </si>
  <si>
    <t xml:space="preserve">Объект не участвует в основных видах деятельности Общества. Расположен за территорией станции на арендуемом земельном участке площадью 7041 кв.м. Объект сдан в аренду  подрядным организациям. </t>
  </si>
  <si>
    <t>Бурятия респ, р-н Селенгинский, г Гусиноозерск</t>
  </si>
  <si>
    <t>Не используется. Отказ обусловлен нулевой доходностью и расходами на содержание (налоги), отдаленностью от населенного пункта, неразвитой инфраструктурой, отсутствием потенциальных покупателей.</t>
  </si>
  <si>
    <t>Земельный участок с кадастровым номером 03:22:010801:23</t>
  </si>
  <si>
    <t>Св-во 03-АА № 243569 от 12.11.2012</t>
  </si>
  <si>
    <t>09/003598</t>
  </si>
  <si>
    <t>Св-во 03-АА № 215978 от 08.11.2012</t>
  </si>
  <si>
    <t>09/003594</t>
  </si>
  <si>
    <t>Св-во 03-АА № 215981 от 08.11.2012</t>
  </si>
  <si>
    <t xml:space="preserve">Безвозмездная передача </t>
  </si>
  <si>
    <t>ИвПГУ</t>
  </si>
  <si>
    <t xml:space="preserve">Объект 1988 года постройки, ранее использовался как пункт общественного питания персонала и выдачи спецжиров работникам вредных производств, в настоящее время по назначению не используется, находится в состоянии требующем ремонта.
Расположен на едином земельном участке производственно-технологического компекса ИГРЭС, на котором размещены основные производственные объекты. По местоположению находится внутри  режимной зоны. 
Возможна передача в аренду подрядчикам. Местоположение объекта не позволяет продажу и передачу в аренду сторонним лицам.
</t>
  </si>
  <si>
    <t>КашГРЭС</t>
  </si>
  <si>
    <t>КТЭЦ 2</t>
  </si>
  <si>
    <t>ПЕЧГРЭС</t>
  </si>
  <si>
    <t xml:space="preserve">Здание в неудовлетворительном состоянии, дострою и вводу в  эксплуатацию  не подлежит, отсутствует проектная и разрешительная  документация. Сдается в аренду сторонним организациям.  С целью исключения  имущественно-правовых рисков, связанных с эксплуатацией незавершенного строительством  объекта и отсутствием  спроса  из-за неудовлетворительного состояния, целесообразно  продать объект. </t>
  </si>
  <si>
    <t>Обременений нет</t>
  </si>
  <si>
    <t>АО "Гостиница "Волгореченск"</t>
  </si>
  <si>
    <t>3.</t>
  </si>
  <si>
    <t>Сохранение участия в интересах деятельности Общества</t>
  </si>
  <si>
    <t>АО "Санаторий-профилакторий "Лукоморье"</t>
  </si>
  <si>
    <t>АО "Управление технологического транспорта"</t>
  </si>
  <si>
    <t>8</t>
  </si>
  <si>
    <t>9</t>
  </si>
  <si>
    <t>10</t>
  </si>
  <si>
    <t>11</t>
  </si>
  <si>
    <t>12</t>
  </si>
  <si>
    <t>13</t>
  </si>
  <si>
    <t>14</t>
  </si>
  <si>
    <t>2 квартал 2020</t>
  </si>
  <si>
    <t>3 квартал 2020</t>
  </si>
  <si>
    <t>Свидетельство о праве собственности на судно от 20.02.2013 № KMN000237</t>
  </si>
  <si>
    <t>Здание в конструкциях УСРЗ, 1991 года строительства, в неудовлетворительном состоянии, дострою не подлежит. Сдается в аренду. Арендатор - ООО "Регионгазстрой". Передан  в аренду подрядной организации.</t>
  </si>
  <si>
    <t>поздемное размещение</t>
  </si>
  <si>
    <t>В данный момент не планируется. Спрос отсутствует. Затраты на его демонтаж значительно превысят  стоимость извлеченного лома цветных  металлов. Возможно использование в будующем</t>
  </si>
  <si>
    <t>объет водного транспорта</t>
  </si>
  <si>
    <t xml:space="preserve">договор аренды №НУ/л-14-14  от 21.11.2013  г. </t>
  </si>
  <si>
    <t xml:space="preserve">Используется  для хранения  инвентаря  ГОиЧС. </t>
  </si>
  <si>
    <t xml:space="preserve">Используется  под складирование  спец.одежды, хоз.инвентарь, инструментов. </t>
  </si>
  <si>
    <t>Земельный участок с кадастровым номером 03:22:010801:322</t>
  </si>
  <si>
    <t xml:space="preserve">Земельный участок с кадастровым номером 03:22:010801:87 </t>
  </si>
  <si>
    <t xml:space="preserve">Земельный участок с кадастровым номером 03:22:010801:108 </t>
  </si>
  <si>
    <t>Земельный участок с кадастровым номером 03:22:011002:31</t>
  </si>
  <si>
    <t>Выписка из ЕГРН  государственная регистрация, № 03-03-19/024/2012-356 от 12.11.2012</t>
  </si>
  <si>
    <t xml:space="preserve">4 квартал 2020 </t>
  </si>
  <si>
    <t xml:space="preserve">Земельный участок с кадастровым номером 03:22:010801:37 </t>
  </si>
  <si>
    <t>Выписка из ЕГРН  государственная регистрация № 03-03-19/024/2012-341 от 08.11.2012</t>
  </si>
  <si>
    <t xml:space="preserve">Земельный участок с кадастровым номером 03:22:010801:28 </t>
  </si>
  <si>
    <t>Выписка из ЕГРН  государственная регистрация № 03-03-19/024/2012-339 от 08.11.2012</t>
  </si>
  <si>
    <t xml:space="preserve">Земельный участок с кадастровым номером 03:22:010801:99 </t>
  </si>
  <si>
    <t>Выписка из ЕГРН  государственная регистрация № 03-03-19/024/2012-367 от 08.11.2012</t>
  </si>
  <si>
    <t xml:space="preserve">Земельный участок с кадастровым номером 03:22:010801:95 </t>
  </si>
  <si>
    <t>Выписка из ЕГРН  государственная регистрация № 03-03-19/024/2012-355 от 08.11.2012</t>
  </si>
  <si>
    <t>Земельный участок с кадастровым номером 03:22:010801:35</t>
  </si>
  <si>
    <t>Выписка из ЕГРН  государственная регистрация № 03-03-19/024/2012-340 от 08.11.2012</t>
  </si>
  <si>
    <t>Земельный участок с кадастровым номером 03:22:010801:44</t>
  </si>
  <si>
    <t>Выписка из ЕГРН  государственная регистрация № 03-03-19/024/2012-364 от 08.11.2012</t>
  </si>
  <si>
    <t>Земельный участок с кадастровым номером 03:22:010801:96</t>
  </si>
  <si>
    <t>Выписка из ЕГРН  государственная регистрация № 03-03-19/024/2012-347 от 08.11.2012</t>
  </si>
  <si>
    <t>Земельный участок с кадастровым номером 03:22:010801:24</t>
  </si>
  <si>
    <t>Выписка из ЕГРН  государственная регистрация № 03-03-19/024/2012-338 от 12.11.2012</t>
  </si>
  <si>
    <t>Собственность (государственная регистрация № 03:22:010801:322-03/055/2018-1 от 22.09.2018)</t>
  </si>
  <si>
    <t>государственная регистрация № 03:22:010801:322-03/055/2018-1 от 22.09.2018</t>
  </si>
  <si>
    <t xml:space="preserve">Не используется. Продажа с целью снижения затрат на содержание </t>
  </si>
  <si>
    <t>09/003584</t>
  </si>
  <si>
    <t>09/003592</t>
  </si>
  <si>
    <t>09/003593</t>
  </si>
  <si>
    <t xml:space="preserve">Ивановская обл., г. Комсомольск, ул. Пионерская, д. 8а, квартира № 38  </t>
  </si>
  <si>
    <t>03010047/                                37:08:050205:925</t>
  </si>
  <si>
    <t xml:space="preserve"> договор найма жилого помещения № 8-ИВА/009-0156-15 от 16.11.2015 (срок найма до 30.06.2019 с условием пролонгации)</t>
  </si>
  <si>
    <t xml:space="preserve"> договор найма жилого помещения № 8-ИВА/009-0160-15 от 09.11.2015 (срок найма до 30.06.2019 с условием пролонгации)</t>
  </si>
  <si>
    <t xml:space="preserve"> договор найма жилого помещения № 8-ИВА/001-0018-18 от 20.02.2018 (срок найма до 04.01.2019 с условием пролонгации)</t>
  </si>
  <si>
    <t xml:space="preserve"> договор найма жилого помещения № 8-ИВА/009-0154-15 от 16.11.2015 (срок найма до 30.06.2019 с условием пролонгации)</t>
  </si>
  <si>
    <t xml:space="preserve"> договор найма жилого помещения № 8-ИВА/009-0157-15 от 16.11.2015 (срок найма до 30.06.2019 с условием пролонгации)</t>
  </si>
  <si>
    <t xml:space="preserve"> Договор аренды № 33-13 от 03.04.2013 </t>
  </si>
  <si>
    <t>1 квартал 2020</t>
  </si>
  <si>
    <t>Земельный участок с кадастровым номером  50:37:0060601:148</t>
  </si>
  <si>
    <t>02/008078</t>
  </si>
  <si>
    <t>Выписка из ЕГРН собственность от 19.01.2018 № 50:37:0060601:148-50/001/2018-1</t>
  </si>
  <si>
    <t>Не используется. Предполагается продажа земельного участка единым лотом с ВЖК (п.14.  РНА, раздел "движимое имущество").</t>
  </si>
  <si>
    <t>Свидетельство от 23.11.2012 г.     50-АД № 580896</t>
  </si>
  <si>
    <t>Свидетельство от 12.12.2012 г.     50-АД № 593263</t>
  </si>
  <si>
    <t>Свидетельство от 23.11.2012 г.     50-АД № 580897</t>
  </si>
  <si>
    <t>Свидетельство от 28.11.2012 г.     50-АД № 580917</t>
  </si>
  <si>
    <t>собственность, от 30.03.2017 № 50:37:0050134:155-50/001/2017-1</t>
  </si>
  <si>
    <t>Свидетельство   от 23.11.2012 г. 50-АД № 580899</t>
  </si>
  <si>
    <t>Свидетельство   от 23.11.2012 г. 50-АД № 580898</t>
  </si>
  <si>
    <t>Не используется в деятельности филиала. Продажа единым лотом совместно с земельным участком с кадастровым номером  50:37:0060601:148</t>
  </si>
  <si>
    <t>Свидетельство от 28.11.2012  50-АД № 580909</t>
  </si>
  <si>
    <t>Свидетельство от 28.11.2012  50-АД № 580911</t>
  </si>
  <si>
    <t>Свидетельство от 28.12.2012  50-АД № 594024</t>
  </si>
  <si>
    <t>Собственность (Свидетельство от 13.12.2013    50-АЗ № 058286)</t>
  </si>
  <si>
    <t>Продажа земельного участка площадью  в пользу ООО "Йанис" (в соответствии с мировым соглашением от 03.04.2012 по делу № А41-4652/11, утвержденным определением Арбитражного суда Московской области от 03.04.2012)</t>
  </si>
  <si>
    <t>Отсутствует необходимость в использовании, не эксплуатируется по назначению. Продажа активов не окажет влияние на производственную деятельность станции. Продажа единым лотом (Санаторий-профилакторий филиала "Каширская ГРЭС" (движимое и недвижимое имущество).</t>
  </si>
  <si>
    <t xml:space="preserve">Объект не участвует в основных видах деятельности Общества. Расположен за территорией станции на арендуемом земельном участке общей площадью 2557 кв.м. </t>
  </si>
  <si>
    <t>Объект не участвует в основных видах деятельности Общества. Расположен за территорией станции на арендуемом земельном участке общей площадью 4249 кв.м.</t>
  </si>
  <si>
    <t xml:space="preserve">Объект не участвует в основных видах деятельности Общества. Расположен за территорией станции на арендуемом земельном участке общей площадью 1825 кв.м.  </t>
  </si>
  <si>
    <t>Собственность. Земельный участок с кад.№ 59:18:0010101:549. Регистрация 59:18:0010101:549-59/084/2018-1 от 20.07.2018</t>
  </si>
  <si>
    <t>Не используется. Продажа объекта обусловлена нулевой доходностью и расходами на содержание. Расположен на земельном участке площадью 3309 кв.м.</t>
  </si>
  <si>
    <t>Объект расположен за территорией основной промплощадки. Не используется. Продажа объекта обусловлена нулевой доходностью и расходами на содержание. Под объектом выделен земельный участок с кадастровым номером 59:18:0010101:547 площадью 10355 кв.м.</t>
  </si>
  <si>
    <t>Объект не участвует  в основных видах деятельности Общества. Расположен за периметром основной производственной площадки. Передано в аренду 100 кв.м объекта (0,1% от общей площади). Для собственных нужд не используется. Продажа объекта обусловлена низкой доходностью и расходами на содержание. Земельный участок с кад.№59:18:0010101:128 площадью 46479 кв.м. Земельный участок с кад.№59:18:0010101:129 площадью 74719 кв.м.</t>
  </si>
  <si>
    <t>Объект не учавствует в основных видах деятельности Общества. Расположен за территорией станции, продажа обусловленна сокращение затрат. Земельный участок с кад.№59:18:0010101:97 площадью 4977 кв.м.</t>
  </si>
  <si>
    <t>Объект не учавствует в основных видах деятельности Общества. Расположен за территорией станции, продажа обусловленна сокращение затрат. Земельный участок с кад.№59:18:0010101:96 площадью 4771 кв.м.</t>
  </si>
  <si>
    <t>Не используется в производственных и иных целях, возможно реализовать по рыночной стоимости при наличие спроса, с целью получения прибыли и сокращения затрат.</t>
  </si>
  <si>
    <t>1151</t>
  </si>
  <si>
    <t>Свидетельство о государственной  регистрации права 59-БГ 625658 от 16.11.2012</t>
  </si>
  <si>
    <t xml:space="preserve">Собственность. Свидетельство о государственной  регистрации права 59-БГ 582973 от 06.11.2012 </t>
  </si>
  <si>
    <t>Объект не учавствует в основных видах деятельности Общества. Расположен за территорией станции, продажа обусловленна сокращение затрат. Земельный участок с кад.№59:18:0010101:127 площадью 29412 кв.м.</t>
  </si>
  <si>
    <t>Свидетельство о государственной регистрации права 59-БГ 625087 от 08.11.2012</t>
  </si>
  <si>
    <t xml:space="preserve">Собственность. Свидетельство о государственной  регистрации права 59-БГ 582975 от 06.11.2012 </t>
  </si>
  <si>
    <t>Объект не учавствует в основных видах деятельности Общества. Расположен за территорией станции, продажа обусловлена переездом складского хозяйства в соответствии с проектом "Склад" на территорию промплощадки и сокращением затрат. Земельный участок с кад.№59:18:0010101:98 площадью 15485 кв.м.</t>
  </si>
  <si>
    <t>Складское хозяйство</t>
  </si>
  <si>
    <t>Свидетельство о государственной регистрации права 59-БГ 625077 от 08.11.2012</t>
  </si>
  <si>
    <t>Собственность. Кадастровый номер 59:18:0010101:101. Свидетельство о государственной регистрации права 59-БГ № 582978 от 06.11.2012</t>
  </si>
  <si>
    <t>Свидетельство о государственной регистрации права 59-БГ 625273 от 12.11.2012</t>
  </si>
  <si>
    <t>Свидетельство о государственной регистрации права 59-БГ 625055 от 07.11.2012</t>
  </si>
  <si>
    <t>Свидетельство о государственной регистрации права 59-БГ 625076 от 08.11.2012</t>
  </si>
  <si>
    <t>Свидетельство о государственной регистрации права 59-БГ 625075 от 08.11.2012</t>
  </si>
  <si>
    <t>Свидетельство о государственной регистрации права 59-БГ 625056 от 07.11.2012</t>
  </si>
  <si>
    <t>Свидетельство о государственной регистрации права 59-БГ 659406 от 04.12.2012</t>
  </si>
  <si>
    <t>Свидетельство о государственной регистрации права 59-БГ 625083 от 08.11.2012</t>
  </si>
  <si>
    <t>Свидетельство о государственной регистрации права 59-БГ 625170 от 07.11.2012</t>
  </si>
  <si>
    <t>Свидетельство о государственной регистрации права 59-БГ 659407 от 04.12.2012</t>
  </si>
  <si>
    <t>Свидетельство о государственной регистрации права 59-БГ 625085 от 08.11.2012</t>
  </si>
  <si>
    <t>Свидетельство о государственной регистрации права 59-БГ 659618 от 07.12.2012</t>
  </si>
  <si>
    <t>Свидетельство о государственной регистрации права 59-БГ 659534 от 06.12.2012</t>
  </si>
  <si>
    <t>Собственность. Кадастровый номер 59:18:0010101:100. Свидетельство о государственной регистрации права 59-БГ № 582974 от 06.11.2012</t>
  </si>
  <si>
    <t>Свидетельство о государственной регистрации права 59-БГ 659729 от 10.12.2012</t>
  </si>
  <si>
    <t>Свидетельство о государственной регистрации права 59-БГ 659183 от 30.11.2012</t>
  </si>
  <si>
    <t>Свидетельство о государственной регистрации права 59-БГ 659415 от 04.12.2012</t>
  </si>
  <si>
    <t>Аренда земельного участка с кад.№ 59:18:0010101:80 Договор аренды №20 от 22.03.2006</t>
  </si>
  <si>
    <t>Не используется в производственных и иных целях, возможно реализовать по рыночной стоимости при наличи спроса, с целью получения прибыли и сокращения затрат</t>
  </si>
  <si>
    <t>Не используется в производственных и иных целях, возможно реализовать по рыночной стоимости при наличи спроса, с целью получения прибыли.</t>
  </si>
  <si>
    <t xml:space="preserve">Часть здания объединенного корпуса мастерских стройучастков </t>
  </si>
  <si>
    <t>Республика Коми, г. Печора, Печорская ГРЭС, д. 81</t>
  </si>
  <si>
    <t>Свидетельство о государственной регистрации права  11 АА 900724 от 10.11.2012</t>
  </si>
  <si>
    <t>Договор от 12.09.2017 № 8-ПЕЧ/008-0274-17</t>
  </si>
  <si>
    <t>Договор от 09.01.2017 № 8-ПЕЧ/008-0002-17</t>
  </si>
  <si>
    <t>Договор от 16.10.2017 № 8-ПЕЧ/008-0290-17</t>
  </si>
  <si>
    <t xml:space="preserve">Потенциальные покупатели отсутствуют. Длительное время сдается в аренду надежному контрагенту </t>
  </si>
  <si>
    <t>Договор аренды от 13.01.2003 №034/1-046</t>
  </si>
  <si>
    <r>
      <t>Склад тары на базе отдела рабочего снабжения (ОРСа) (лит.156) в том числе: навес  (лит. 157),</t>
    </r>
    <r>
      <rPr>
        <b/>
        <sz val="12"/>
        <rFont val="Times New Roman"/>
        <family val="1"/>
        <charset val="204"/>
      </rPr>
      <t xml:space="preserve"> арочный склад (лит. 158)</t>
    </r>
    <r>
      <rPr>
        <sz val="12"/>
        <rFont val="Times New Roman"/>
        <family val="1"/>
        <charset val="204"/>
      </rPr>
      <t>, автоплатформа склада тары на базе ОРСа (лит. 362)</t>
    </r>
  </si>
  <si>
    <t xml:space="preserve">311000045000 
</t>
  </si>
  <si>
    <t xml:space="preserve">Площадка № 1 для укрупнения и складирования конструкций (лит. 340), площадка № 2 для укрупнения и складирования конструкций (лит. 341) </t>
  </si>
  <si>
    <t>Теплая стоянка для мотовозов на участке Уралспецэнергомонтаж (лит.148)</t>
  </si>
  <si>
    <t xml:space="preserve">Водолазный бот РВМ-376
"Бодрый". </t>
  </si>
  <si>
    <t>Шламоотвал кислотной промывки с насосной станцией, лит. АГ, общая площадь 16319,4 кв.м</t>
  </si>
  <si>
    <r>
      <t xml:space="preserve">Открытые  площадки № 1,2 для укрупнения и складирования конструкций - </t>
    </r>
    <r>
      <rPr>
        <b/>
        <sz val="12"/>
        <rFont val="Times New Roman"/>
        <family val="1"/>
        <charset val="204"/>
      </rPr>
      <t>объединенный производственный корпус Уралэнергомонтажа</t>
    </r>
    <r>
      <rPr>
        <sz val="12"/>
        <rFont val="Times New Roman"/>
        <family val="1"/>
        <charset val="204"/>
      </rPr>
      <t xml:space="preserve"> (лит. 138)</t>
    </r>
  </si>
  <si>
    <t>Теплая стоянка для мотовозов на участке Электроуралмонтажа (лит.135)</t>
  </si>
  <si>
    <t>Склад 1 финского оборудования АСУТП (лит.129) с проходной (лит.130)</t>
  </si>
  <si>
    <t>Склад № 25 тепломеханического и  электромеханического оборудования (отапливаемый) (лит.113)</t>
  </si>
  <si>
    <t>Ограждения складского хозяйства (лит.444)</t>
  </si>
  <si>
    <t>Склад № 22 металлический ангар (лит.109).</t>
  </si>
  <si>
    <t>Склад № 28 металлический ангар (лит.109)</t>
  </si>
  <si>
    <t>Склад № 24  тепломеханического и электротехнического оборудования (лит.112)</t>
  </si>
  <si>
    <t>Склад 27 (лит.116)</t>
  </si>
  <si>
    <t>Склад № 23 (лит.108)</t>
  </si>
  <si>
    <t>Открытый склад оборудования (лит.Г)</t>
  </si>
  <si>
    <t>Склад 26  тепломеханического и электротехнического оборудования (лит.115) с ангаром (лит.114)</t>
  </si>
  <si>
    <t>Блок контор (лит.110), проходная (лит.111)</t>
  </si>
  <si>
    <t>Ограждение складского хозяйства (лит.1; 2)</t>
  </si>
  <si>
    <t>Бокс для электрических погрузчиков, аккумуляторной и бытовых помещений (лит.107)</t>
  </si>
  <si>
    <t xml:space="preserve">Подкрановый путь: рельсы (лит. 1), ограждение (лит. 2). </t>
  </si>
  <si>
    <t>Подкрановый путь: рельсы (лит.1), ограждение (лит.2)</t>
  </si>
  <si>
    <t>Железнодорожный путь № 67</t>
  </si>
  <si>
    <t>Железнодорожный путь № 69 на складском хозяйстве Пермской ГРЭС (лит. 408)</t>
  </si>
  <si>
    <t xml:space="preserve">С 2019 года прекращается использование. Под нужды филиала планируется использовать складские здания, расположенные на территории промплощадки. </t>
  </si>
  <si>
    <t>Насосная станция на трубчатых колодцах 28, 29, 30, 31, в том числе:артскважина (лит. 211); артскважина (лит. 212); артскважина (лит. 213); артскважина (лит. 214); павильон (лит. 180); павильон артскважины (лит. 179); павильон артскважины (лит. 178); павильон артскважины (лит. 177)</t>
  </si>
  <si>
    <t>Технологический комплекс  очистных сооружений рыбного хозяйства (лит.210), в том числе: хозфекальная канализация рыбного хозяйства (лит.276); ливневая канализация рыбного хозяйства (лит. 277); внутриплощадочные сети водоснабжения рыбного хозяйства (лит. 278)</t>
  </si>
  <si>
    <t>Железобетонный бассейн линий (лит.209), в том числе: сбросной коллектор рыбного хозяйства (лит. 273); трубопровод теплой и холодной воды рыбного хозяйства (лит. 274); воздуховоды рыбного хозяйства (лит. 275)</t>
  </si>
  <si>
    <t>Внутриплощадочные тепловые сети рыбного хозяйства (сталь) (лит.272)</t>
  </si>
  <si>
    <t>Растворобетонный узел. Растворобетонный узел в комплекте парогенератор MEKSIS MBJ-2000</t>
  </si>
  <si>
    <t>03/008671</t>
  </si>
  <si>
    <t>Трансформатор - 400 с КТП (9-01)</t>
  </si>
  <si>
    <t>Расположен на территории складского хозяйства. Складское хозяйство подлежит продаже</t>
  </si>
  <si>
    <t>Кран козловой КК-32</t>
  </si>
  <si>
    <t>Подстанция КТП-ПК-100-6/0,4 с трансформатором ТМ-100-6/0,4 (5-04)</t>
  </si>
  <si>
    <t>Однокомнатная квартира №81   в жилом доме №18</t>
  </si>
  <si>
    <t>Жилой дом 18/2 квартира № 1, площадь  46,8 кв.м.</t>
  </si>
  <si>
    <t>Жилой дом №18/2 , квартира № 2, площадь 50,1 кв.м.</t>
  </si>
  <si>
    <t>Жилой дом №18/2, квартира № 25, площадь 47,2 кв.м.</t>
  </si>
  <si>
    <t>Жилой дом № 18/2, квартира № 49, площадь 47,8 кв.м.</t>
  </si>
  <si>
    <t>Жилой дом №18/2, квартира № 50, площадь 50,4 кв.м.</t>
  </si>
  <si>
    <t>Жилой дом № 18/2, квартира № 51, площадь 50,3 кв.м.</t>
  </si>
  <si>
    <t>Жилой дом № 18/2, квартира № 52, площадь 62,1 кв.м.</t>
  </si>
  <si>
    <t>Жилой дом № 18/2, квартира № 53, площадь 62,7 кв.м.</t>
  </si>
  <si>
    <t>Жилой дом № 18/2, квартира № 54, площадь 50,4 кв.м.</t>
  </si>
  <si>
    <t>Жилой дом № 18/2, квартира № 55, площадь 50,4кв.м.</t>
  </si>
  <si>
    <t>Жилой дом № 18/2, квартира № 56, площадь 60,,4 кв.м.</t>
  </si>
  <si>
    <t>Жилой дом № 18/2, квартира № 57, площадь 63 кв.м.</t>
  </si>
  <si>
    <t>Жилой дом № 18/2, квартира № 58, площадь 50,4 кв.м.</t>
  </si>
  <si>
    <t>Жилой дом № 18/2, квартира № 59, площадь 50,4 кв.м.</t>
  </si>
  <si>
    <t>Жилой дом № 18/2, квартира № 60, площадь 60,7кв.м.</t>
  </si>
  <si>
    <t>Жилой дом № 18/2, квартира № 61, площадь 62,6 кв.м.</t>
  </si>
  <si>
    <t>Жилой дом № 18/2, квартира № 62, площадь 50,2 кв.м.</t>
  </si>
  <si>
    <t>Жилой дом № 18/2, квартира № 63, площадь 50,4 кв.м.</t>
  </si>
  <si>
    <t>Жилой дом № 18/2, квартира № 64, площадь 61,5 кв.м.</t>
  </si>
  <si>
    <t>Жилой дом № 18/2, квартира № 65, площадь 62,6 кв.м.</t>
  </si>
  <si>
    <t>Жилой дом № 18/2, квартира № 66, площадь 50,3 кв.м.</t>
  </si>
  <si>
    <t>Жилой дом № 18/2, квартира № 67, площадь 50,5 кв.м.</t>
  </si>
  <si>
    <t>Жилой дом № 18/2, квартира № 68, площадь 61,7 кв.м.</t>
  </si>
  <si>
    <t>Жилой дом № 18/2, квартира № 69, площадь 62,8 кв.м.</t>
  </si>
  <si>
    <t>Жилой дом № 18/2, квартира № 70, площадь 50,2 кв.м.</t>
  </si>
  <si>
    <t>Жилой дом №18/2, квартира № 71, площадь 50,4 кв.м.</t>
  </si>
  <si>
    <t>Жилой дом № 18/2, квартира № 72, площадь 61,8 кв.м.</t>
  </si>
  <si>
    <t xml:space="preserve">  4 квартал 2019</t>
  </si>
  <si>
    <t>Договор аренды № 8-УРЕ/009-0012-17 ООО ОПТТРЕЙД</t>
  </si>
  <si>
    <r>
      <t xml:space="preserve">
Не используется. Основное эксплуатационное состояние - резерв. Имущественный комплекс «Отопительно – производственная котельная» в составе 51  наименования основных средств 
Общая тепловая мощность Уренгойской ГРЭС составляет - 410 Гкал/час при максимальной отопительной нагрузке около 35 Гкал/час. Данные тепловые мощности не востребованы. Ежегодные затраты филиала, связанные с эксплуатацией оборудования ОПК составляют порядка 9 000 000 рублей. Основное оборудование выработало свой эксплуатационный ресурс и имеет продленный ресурс на основании проведенных ЭПБ. На сегодняшний день оборудование ОПК физически и морально устарело. </t>
    </r>
    <r>
      <rPr>
        <b/>
        <sz val="12"/>
        <rFont val="Times New Roman"/>
        <family val="1"/>
        <charset val="204"/>
      </rPr>
      <t xml:space="preserve"> </t>
    </r>
  </si>
  <si>
    <t xml:space="preserve"> Предназначена для передачи, трансформации электроэнергии схемы выдачи мощности ПРТЭЦ УГРЭС. Так же для электроснабжения потребителей Промзоны района «Лимбяяха» и защиты эл.оборудования ПС от коротких замыканий.
Не участвует в ЭПТК, служит для электроснабжения потребителей района Лимбяяха и Коротчаево.  </t>
  </si>
  <si>
    <t xml:space="preserve">Не участвует в ЭПТК. Состояние неудовлетворительное. Не используется в собственных целях. Более 10 лет сдается в аренду  ИП Заец Ю.Ю.  Целесообразно продать потенциальным Арендаторам  по рыночной стоимости. </t>
  </si>
  <si>
    <t>Не участвует в ЭПТК. Не используется в собственных целях.Состояние неудовлетворительное. Более 10 лет сдавалось в аренду ЧОП,   более  6  месяцев  не  используется  на  праве аренды. С целью получения максимальной прибыли целесообразно продать по рыночной стоимости.</t>
  </si>
  <si>
    <t>Договор № 8-УРЕ/009-0189-15 от 01.01.2015</t>
  </si>
  <si>
    <t>договор найма №8-УРЕ/009-0335-17 от 10.10.2017</t>
  </si>
  <si>
    <t xml:space="preserve">Договор № 8-УРЕ/009-0180-16 от 09.06.2015 </t>
  </si>
  <si>
    <t>Договор  найма № 8-УРЕ/004-0305-16 от  15.12.2016</t>
  </si>
  <si>
    <t xml:space="preserve">Договор № 8-УРЕ/009-0204-15 от 01.01.2015 </t>
  </si>
  <si>
    <t>Договор найма № 8-УРЕ/009-0313-17   от 02.10.2017</t>
  </si>
  <si>
    <t xml:space="preserve">Договор № 8-УРЕ/009-0391-15 от 01.01.2015 </t>
  </si>
  <si>
    <t xml:space="preserve">Договор № 8-УРЕ/009-0356-17 от 03.11.2017 </t>
  </si>
  <si>
    <t>Договор № 8-УРЕ/009-0238-15 от 01.01.2015</t>
  </si>
  <si>
    <t xml:space="preserve">Договор № 8-УРЕ/009-0241-15 от 01.01.2015 </t>
  </si>
  <si>
    <t xml:space="preserve">Договор № 8-УРЕ/009-0260-15 от 01.01.2015 </t>
  </si>
  <si>
    <t>№ 8-УРЕ/009-0224-18 от 13.08.2018</t>
  </si>
  <si>
    <t xml:space="preserve">№ 8-УРЕ/009-0016-18 от 01.02.2018 </t>
  </si>
  <si>
    <t>Договор № 8-УРЕ/009-0258-18 от 17.10.2018</t>
  </si>
  <si>
    <t xml:space="preserve">Договор № 8-УРЕ/009-0440-15 от 12.10.2015 </t>
  </si>
  <si>
    <t>Договор № 8-УРЕ/009-0381-17 от 01.12.2017</t>
  </si>
  <si>
    <t>Договор № 8-УРЕ/0090015-18 от 01.02.2018</t>
  </si>
  <si>
    <t>Договор № 8-УРЕ/009-0307-15 от 01.01.2015</t>
  </si>
  <si>
    <t>Договор № 8-УРЕ/009-0216-18 от 14.08.2018</t>
  </si>
  <si>
    <t>Договор № 8-УРЕ/004-0218-16 от 01.09.2016</t>
  </si>
  <si>
    <t>Договор № 8-УРЕ/009-0226-17 от 18.07.2017</t>
  </si>
  <si>
    <t xml:space="preserve">Договор № 8-УРЕ/009-0322-15 от 01.01.2015 </t>
  </si>
  <si>
    <t xml:space="preserve">Договор № 8-УРЕ/009-0163-15 от 01.04.2015 </t>
  </si>
  <si>
    <t>Договор № 8-УРЕ/009-0220-15 от 01.02.2015</t>
  </si>
  <si>
    <t>Договор № 8-УРЕ/009-0203-18 от 22.01.2018</t>
  </si>
  <si>
    <t>Договор № 8-УРЕ/009-0223-17 от 01.10.2017</t>
  </si>
  <si>
    <t>Договор № 8-УРЕ/009-0334-15 от 01.01.2015</t>
  </si>
  <si>
    <t xml:space="preserve">Договор № 8-УРЕ/009-0335-15 от 01.01.2015 </t>
  </si>
  <si>
    <t>Договор № 8-УРЕ/009-0336-15 от 01.01.2015</t>
  </si>
  <si>
    <t>Договор № 8-УРЕ/009-0287-17 от 05.09.2017</t>
  </si>
  <si>
    <t>Договор № 8-УРЕ/009-0066-18 от26.02.2018</t>
  </si>
  <si>
    <t>Договор № 8-УРЕ/009-0339-15 от 01.01.2015</t>
  </si>
  <si>
    <t>Договор № 8-УРЕ/009-0340-15 от 01.01.2015</t>
  </si>
  <si>
    <t>Договор № 8-УРЕ/009-0222-17 от 01.07.2017</t>
  </si>
  <si>
    <t xml:space="preserve">Договор № 8-УРЕ/009-0342-15 от 01.01.2015 </t>
  </si>
  <si>
    <t>Договор № 8-УРЕ/009-0343-15 от 01.01.2015</t>
  </si>
  <si>
    <t>Договор № 8-УРЕ/0090190-18 от 24.07.2018</t>
  </si>
  <si>
    <t>Договор № 8-УРЕ/009-0227-17 от 18.07.2017</t>
  </si>
  <si>
    <t>Договор № 8-УРЕ/009-0188-18 от 10.07.2018</t>
  </si>
  <si>
    <t>Договор № 8-УРЕ/009-0347-15 от 01.01.2015</t>
  </si>
  <si>
    <t>Договор № 8-УРЕ/009-0348-15 от 01.01.2015</t>
  </si>
  <si>
    <t>Договор № 8-УРЕ/009-0137-15 от 01.04.2015</t>
  </si>
  <si>
    <t xml:space="preserve">Договор № 8-УРЕ/009-0382-15 от 01.01.2015 </t>
  </si>
  <si>
    <t>Договор № 8-УРЕ/009-0127-18 от 01.01.2018</t>
  </si>
  <si>
    <t xml:space="preserve">Договор № 8-УРЕ/009-0151-17 от 01.01.2015 </t>
  </si>
  <si>
    <t>Договор № 8-УРЕ/009-0352-15 от 01.01.2015</t>
  </si>
  <si>
    <t xml:space="preserve">Договор № 8-УРЕ/009-0085-15 Аренда </t>
  </si>
  <si>
    <t>Договор № 8-УРЕ/009-0356-15 от 01.01.2015</t>
  </si>
  <si>
    <t>Договор № 8-УРЕ/009-0147-15  от 01.04.2015</t>
  </si>
  <si>
    <t>Договор № 8-УРЕ/009-0361-15 от 01.01.2015</t>
  </si>
  <si>
    <t>Договор № 8-УРЕ/004-0212-17 от 01.08.2017</t>
  </si>
  <si>
    <t xml:space="preserve">Договор № 8-УРЕ/009-0363-15 от 01.01.2015 </t>
  </si>
  <si>
    <t>Договор № 8-УРЕ/009-0253-18 от 01.10.2018</t>
  </si>
  <si>
    <t xml:space="preserve">Договор № 8-УРЕ/009-0383-15 от 01.01.2015 </t>
  </si>
  <si>
    <t xml:space="preserve">Договор № 8-УРЕ/009-0364-15 от 01.01.2015 </t>
  </si>
  <si>
    <t xml:space="preserve">Договор № 8-УРЕ/009-0365-15 от 01.01.2015 </t>
  </si>
  <si>
    <t>Договор № 8-УРЕ/004-0217-16 от 01.06.2016</t>
  </si>
  <si>
    <t>Договор № 8-УРЕ/004-0317-17 от 02.10.2017</t>
  </si>
  <si>
    <t>Договор № 8-УРЕ/009-0368-15 от 01.01.2015</t>
  </si>
  <si>
    <t>Договор № 8-УРЕ/009-0371-15 от 01.01.2015</t>
  </si>
  <si>
    <t>Договор № 8-УРЕ/009-0373-15 от 01.01.2015</t>
  </si>
  <si>
    <t>Договор № 8-УРЕ/009-0423-17 от 01.01.2018</t>
  </si>
  <si>
    <t>Договор № 8-УРЕ/009-0376-15 от 01.01.2015</t>
  </si>
  <si>
    <t>Договор № 8-УРЕ/009-0022-18 от 01.02.2018</t>
  </si>
  <si>
    <t>Договор № 8-УРЕ/009-0379-15 от 01.01.2015</t>
  </si>
  <si>
    <t>Договор № 8-УРЕ/009-0392-15 от 01.07.2015</t>
  </si>
  <si>
    <t xml:space="preserve">Договор № 8-УРЕ/009-0380-15 от 01.01.2015 </t>
  </si>
  <si>
    <t xml:space="preserve">Договор № 8-УРЕ/004-0078-15 от 20.03.2015 </t>
  </si>
  <si>
    <t>Договор № 8-УРЕ/004-0045-18 от 12.02.2018</t>
  </si>
  <si>
    <t>Договор № 8-УРЕ/004-0080-15 от 01.03.2015</t>
  </si>
  <si>
    <t>Договор № 8-УРЕ/004-0270-18 от 21.08.2017</t>
  </si>
  <si>
    <t xml:space="preserve">Договор № 8-УРЕ/004-0082-15 от 01.03.2015 </t>
  </si>
  <si>
    <t>Двухкомнатная квартира №6 жилой дом № 18/1</t>
  </si>
  <si>
    <t>Договор № 8-УРЕ/009-0438-15 от 26.08.2015</t>
  </si>
  <si>
    <t xml:space="preserve">Договор 8-УРЕ/004-0257-16 от 01.10.2016 </t>
  </si>
  <si>
    <t xml:space="preserve">Договор № 8-УРЕ/004-0117-15 от 01.03.2015 </t>
  </si>
  <si>
    <t>Двухкомнатная квартира № 9 жилой дом № 18/1</t>
  </si>
  <si>
    <t>Договор № 8-УРЕ/004-0075-15 от 20.03.2015</t>
  </si>
  <si>
    <t>Двухкомнатная квартира № 10 в жилой дом № 18/1</t>
  </si>
  <si>
    <t xml:space="preserve">Договор № 8-УРЕ/009-0124-17 от 03.04.2017 </t>
  </si>
  <si>
    <t>Договор № 8-УРЕ/009-0436-15 от 01.03.2015</t>
  </si>
  <si>
    <t xml:space="preserve">Договор № 8-УРЕ/004-0112-15 от 01.03.2015 </t>
  </si>
  <si>
    <t xml:space="preserve">Договор № 8-УРЕ/004-0110-15 от 01.03.2015 </t>
  </si>
  <si>
    <t xml:space="preserve">Договор № 8-УРЕ/004-0119-15 от 01.03.2015 </t>
  </si>
  <si>
    <t>Договор № 8-УРЕ/004-0115-15 от 01.03.2015</t>
  </si>
  <si>
    <t xml:space="preserve">Договор № 8-УРЕ/009-0395-15 от 01.03.2015 </t>
  </si>
  <si>
    <t>Договор № 8-УРЕ/004-0111-15 от 01.03.2015</t>
  </si>
  <si>
    <t>Договор № 8-УРЕ/004-0121-15 от 01.03.2015</t>
  </si>
  <si>
    <t>Договор № 8-УРЕ/004-0109-15 от 01.03.2015</t>
  </si>
  <si>
    <t>Договор № 8-УРЕ/004-0242-18 от 01.10.2018</t>
  </si>
  <si>
    <t xml:space="preserve">Договор № 8-УРЕ/009-0520-15 от 11.11.2015 </t>
  </si>
  <si>
    <t>Договор № 8-УРЕ/009-0240-18  от 14.09.2018</t>
  </si>
  <si>
    <t>Договор № 8-УРЕ/004-0116-15 от 01.03.2015</t>
  </si>
  <si>
    <t xml:space="preserve">Договор № 8-УРЕ/009-0385-15 от 01.03.2015 </t>
  </si>
  <si>
    <t xml:space="preserve">Договор № 8-УРЕ/004-0083-15 от 20.03.2015 </t>
  </si>
  <si>
    <t xml:space="preserve">Договор № 8-УРЕ/004-0077-15 от 20.03.2015 </t>
  </si>
  <si>
    <t xml:space="preserve">Договор № 8-УРЕ/004-0085-15 от 20.03.2015 </t>
  </si>
  <si>
    <t xml:space="preserve">Договор № 8-УРЕ/004-0087-15 от 20.03.2015 </t>
  </si>
  <si>
    <t xml:space="preserve">Договор № 8-УРЕ/004-0088-15 от 20.03.2015 </t>
  </si>
  <si>
    <t xml:space="preserve">Договор № 8-УРЕ/004-0097-15 от 31.12.2015 </t>
  </si>
  <si>
    <t>Договор № 8-УРЕ/004-0089-15 от 20.03.2015</t>
  </si>
  <si>
    <t>Договор № 8-УРЕ/004-0113-15 от 01.03.2015</t>
  </si>
  <si>
    <t xml:space="preserve">Договор № 8-УРЕ/004-0092-15 от 23.03.2015 </t>
  </si>
  <si>
    <t xml:space="preserve">Договор № 8-УРЕ/004-0123-15 от 01.03.2015 </t>
  </si>
  <si>
    <t xml:space="preserve">Договор № 8-УРЕ/009-0519-15 от 14.08.2015 </t>
  </si>
  <si>
    <t xml:space="preserve">Договор № 8-УРЕ/004-0099-15 от 01.03.2015 </t>
  </si>
  <si>
    <t xml:space="preserve">Договор № 8-УРЕ/004-0100-15 от 01.03.2015 </t>
  </si>
  <si>
    <t>Договор № 8-УРЕ/004-0103-15 от 01.03.201</t>
  </si>
  <si>
    <t>Договор № 8-УРЕ/004-0010-18 от 17.01.2018</t>
  </si>
  <si>
    <t xml:space="preserve">Договор № 8-УРЕ/004-0125-15 от 01.03.2015 </t>
  </si>
  <si>
    <t>Жилой дом №18/2, квартира № 3, площадь 50,5 кв.м.</t>
  </si>
  <si>
    <t>№ 8-УРЕ/004-0257-17</t>
  </si>
  <si>
    <t>Жилой дом № 18/2, квартира № 4, площадь 61,7 кв.м.</t>
  </si>
  <si>
    <t xml:space="preserve"> № 8-УРЕ/004-0267-17</t>
  </si>
  <si>
    <t>Жилой дом №18/2, квартира № 5, площадь 61,9 кв.м.</t>
  </si>
  <si>
    <t>№ 8-УРЕ/004-0259-17</t>
  </si>
  <si>
    <t>Жилой дом №18/2 , квартира № 6, площадь 50,5 кв.м.</t>
  </si>
  <si>
    <t xml:space="preserve">№ 8-УРЕ/009-0255-18 </t>
  </si>
  <si>
    <t>Жилой дом №18/2, квартира № 7, площадь 50,2 кв.м.</t>
  </si>
  <si>
    <t>№ 8-УРЕ/004-0250-17</t>
  </si>
  <si>
    <t>Жилой дом № 18/2, квартира № 8, площадь 61,1 кв.м.</t>
  </si>
  <si>
    <t>№ 8-УРЕ/004-0258-17</t>
  </si>
  <si>
    <t>Жилой дом №18/2, квартира № 9, площадь 62,2 кв.м.</t>
  </si>
  <si>
    <t>№ 8-УРЕ/009-0316-17</t>
  </si>
  <si>
    <t>Жилой дом № 18/2, квартира № 10, площадь 50,1кв.м.</t>
  </si>
  <si>
    <t>№  8-УРЕ/004-0262-17</t>
  </si>
  <si>
    <t>Жилой дом № 18/2, квартира № 11, площадь 50 кв.м.</t>
  </si>
  <si>
    <t>Жилой дом № 18/2, квартира № 12, площадь 61,5 кв.м.</t>
  </si>
  <si>
    <t>№ 8-УРЕ/004-0269-17</t>
  </si>
  <si>
    <t>Жилой дом № 18/2, квартира № 13, площадь 61,6кв.м.</t>
  </si>
  <si>
    <t>№ 8-УРЕ/004-0265-17</t>
  </si>
  <si>
    <t>Жилой дом №18/2, квартира № 14, площадь 50,3 кв.м.</t>
  </si>
  <si>
    <t>№ 8-УРЕ/004-0296-17</t>
  </si>
  <si>
    <t>Жилой дом № 18/2, квартира № 15, площадь 50,2 кв.м.</t>
  </si>
  <si>
    <t>№ 8-УРЕ/004-0297-17</t>
  </si>
  <si>
    <t>Жилой дом № 18/2, квартира № 16, площадь 61,7 кв.м.</t>
  </si>
  <si>
    <t xml:space="preserve"> № 8-УРЕ/004-0266-17</t>
  </si>
  <si>
    <t>Жилой дом № 18/2, квартира № 17, площадь 61,8 кв.м.</t>
  </si>
  <si>
    <t>Жилой дом № 18/2, квартира № 18, площадь 50,4 кв.м.</t>
  </si>
  <si>
    <t>№ 8-УРЕ/004-0273-17</t>
  </si>
  <si>
    <t>Жилой дом № 18/2, квартира № 19, площадь 50,1 кв.м.</t>
  </si>
  <si>
    <t>№ 8-УРЕ/004-0263-17</t>
  </si>
  <si>
    <t>Жилой дом № 18/2, квартира № 20, площадь 61,9 кв.м.</t>
  </si>
  <si>
    <t>№ 8-УРЕ/009-0009-18</t>
  </si>
  <si>
    <t>Жилой дом № 18/2,  квартира № 21, площадь 61,5 кв.м.</t>
  </si>
  <si>
    <t>№ 8-УРЕ/009-0215-18</t>
  </si>
  <si>
    <t>Жилой дом №18/2 квартира № 22, площадь 50,6 кв.м.</t>
  </si>
  <si>
    <t>№ 8-УРЕ/009-0410-17</t>
  </si>
  <si>
    <t>Жилой дом №18/2, квартира № 23, площадь 49,8кв.м.</t>
  </si>
  <si>
    <t>№ 8-УРЕ/004-0305-17</t>
  </si>
  <si>
    <t>Жилой дом № 18/2, квартира № 24, площадь 61,9 кв.м.</t>
  </si>
  <si>
    <t>№ 8-УРЕ/009-0411-17</t>
  </si>
  <si>
    <t>Жилой дом №18/2, квартира № 26, площадь 50,5 кв.м.</t>
  </si>
  <si>
    <t>№ 8-УРЕ/009-0232-18</t>
  </si>
  <si>
    <t>Жилой дом № 18/2, квартира № 27, площадь 50,5кв.м.</t>
  </si>
  <si>
    <t>№ 8-УРЕ/004-0288-17</t>
  </si>
  <si>
    <t>Жилой дом № 18/2 квартира № 28, площадь 62,8 кв.м.</t>
  </si>
  <si>
    <t>№ 8-УРЕ/004-0275-17</t>
  </si>
  <si>
    <t>Жилой дом № 18/2, квартира № 29, площадь 61,8 кв.м.</t>
  </si>
  <si>
    <t>Жилой дом №18/2, квартира № 30, площадь 50,6 кв.м.</t>
  </si>
  <si>
    <t>№ 8-УРЕ/004-0274-17</t>
  </si>
  <si>
    <t>Жилой дом № 18/2, квартира № 31, площадь 50,4 кв.м.</t>
  </si>
  <si>
    <t>№ 8-УРЕ/004-0276-17</t>
  </si>
  <si>
    <t>Жилой дом № 18/2 квартира № 32, площадь 62,1кв.м.</t>
  </si>
  <si>
    <t>№ 8-УРЕ/004-0282-17</t>
  </si>
  <si>
    <t>Жилой дом № 18/2, квартира № 33, площадь 62 кв.м.</t>
  </si>
  <si>
    <t>№ 8-УРЕ/004-0290-17</t>
  </si>
  <si>
    <t>Жилой дом № 18/2. квартира № 34, площадь 50,5 кв.м.</t>
  </si>
  <si>
    <t>№ 8-УРЕ/004-0283-17</t>
  </si>
  <si>
    <t>Жилой дом № 18/2,  квартира № 35, площадь 50,8 кв.м.</t>
  </si>
  <si>
    <t>№ 8-УРЕ/004-0284-17</t>
  </si>
  <si>
    <t>Жилой дом № 18/2, квартира № 36, площадь 63,3 кв.м.</t>
  </si>
  <si>
    <t>№ 8-УРЕ/004-0286-17</t>
  </si>
  <si>
    <t>Жилой дом № 18/2, квартира № 37, площадь 61,8 кв.м.</t>
  </si>
  <si>
    <t>№ 8-УРЕ/009-0330-17</t>
  </si>
  <si>
    <t>Жилой дом № 18/2, квартира № 38, площадь 50,5 кв.м.</t>
  </si>
  <si>
    <t>№ 8-УРЕ/004-0315-17</t>
  </si>
  <si>
    <t>Жилой дом № 18/2, квартира № 39, площадь 50,3 кв.м.</t>
  </si>
  <si>
    <t>Жилой дом №18/2, квартира № 40, площадь 62,8 кв.м.</t>
  </si>
  <si>
    <t>№ 8-УРЕ/004-0319-17</t>
  </si>
  <si>
    <t>Жилой дом № 18/2, квартира № 41, площадь 61,8 кв.м.</t>
  </si>
  <si>
    <t>Жилой дом № 18/2, квартира № 43, площадь 50,4 кв.м.</t>
  </si>
  <si>
    <t>№ 8-УРЕ/004-0294-17</t>
  </si>
  <si>
    <t>Жилой дом № 18/2, квартира № 44, площадь 63 кв.м.</t>
  </si>
  <si>
    <t>№ 8-УРЕ/004-0302-17</t>
  </si>
  <si>
    <t>Жилой дом № 18/2 квартира № 45, площадь 61,5 кв.м.</t>
  </si>
  <si>
    <t>№ 8-УРЕ/009-0332-17</t>
  </si>
  <si>
    <t>Жилой дом № 18/2, квартира № 46, площадь 50,5 кв.м.</t>
  </si>
  <si>
    <t>№ 8-УРЕ/009-0150-18</t>
  </si>
  <si>
    <t>Жилой дом №18/2, квартира № 47, площадь 50,5 кв.м.</t>
  </si>
  <si>
    <t>№ 8-УРЕ/009-0019-18</t>
  </si>
  <si>
    <t>Жилой дом № 18/2, квартира № 48, площадь 63,1 кв.м.</t>
  </si>
  <si>
    <t>№ 8-УРЕ/009-0252-18</t>
  </si>
  <si>
    <t>Планиреутся   частично передать по соглашению о сервитуте  ФСК ЕЭС</t>
  </si>
  <si>
    <t xml:space="preserve">ЗРУ 35 кВ  ПС Головная </t>
  </si>
  <si>
    <t>Оборудование реализуется в составе сооружения (ПС Головная)</t>
  </si>
  <si>
    <t>Оборудование реализуется в составе сооружения (ПС Промплощадка)</t>
  </si>
  <si>
    <t>113202</t>
  </si>
  <si>
    <t>Обременений и ограничений нет</t>
  </si>
  <si>
    <t>Помещение</t>
  </si>
  <si>
    <t>Квартира используется как гостиница для проживания работников станции, привлеченных для работы из других регионов</t>
  </si>
  <si>
    <t>Квартира передается работнику филиала по договору найма  на 11 мес.В 2019г. -2020г. квартирабудет предоставляться работнику филиала по договору найма.</t>
  </si>
  <si>
    <t>Объект находится на закрытой  территории промышленной площадки, относится к социально значимым объектам, выручка формируется только за счет предоставления услуг работникам станции.</t>
  </si>
  <si>
    <t>01</t>
  </si>
  <si>
    <t>Краснодарский край, г. Сочи</t>
  </si>
  <si>
    <t>Автоцистерна пожарная АЦ-2-4\400(ЗИЛ 5301В2) Х894ХХ23</t>
  </si>
  <si>
    <t>02240</t>
  </si>
  <si>
    <t>Свидетельство о регистрации ТС 23УТ698678</t>
  </si>
  <si>
    <t>Отказ от права</t>
  </si>
  <si>
    <t>Здание операторной автозаправочной станции</t>
  </si>
  <si>
    <t>Свидетельство о государственной регистрации права собственности от 15.12.2014 56-АВ 512967</t>
  </si>
  <si>
    <t>Здание склада масел</t>
  </si>
  <si>
    <t>Свидетельство о государственной регистрации права собственности от 19.11.2014 56-АВ 512673</t>
  </si>
  <si>
    <t>Здание хозблока с кузнецей автотранспортного хозяйства</t>
  </si>
  <si>
    <t>Свидетельство о государственной регистрации права собственности от 19.11.2014 56-АВ 512615</t>
  </si>
  <si>
    <t>Помещение для ремонта тяжелых механизмов</t>
  </si>
  <si>
    <t>Свидетельство о государственной регистрации права собственности от 16.12.2014 56-АВ 512983</t>
  </si>
  <si>
    <t xml:space="preserve">Здание насосной с медленными фильтрами </t>
  </si>
  <si>
    <t>Свидетельство о государственной регистрации права собственности от 29.10.2015 56-АВ 715861</t>
  </si>
  <si>
    <t>Насосная фильтровальная станция с котельной</t>
  </si>
  <si>
    <t>Оренбургская обл, 
Гайский городской округ, пос. Ириклинский</t>
  </si>
  <si>
    <t xml:space="preserve">Катер Crowline 268 CR  </t>
  </si>
  <si>
    <t>Гараж на 5 автомашин</t>
  </si>
  <si>
    <t>Свидетельство о государственной регистрации права собственности от 24.02.2015 56-АВ 604759</t>
  </si>
  <si>
    <t>Здание стоянки специальной техники</t>
  </si>
  <si>
    <t>Свидетельство о государственной регистрации права собственности от 15.12.2014 56-АВ 512974</t>
  </si>
  <si>
    <t>Объект 1971 года постройки, в текущей производственной деятельности не используется с 2018 года по причине релокации участка транспортного хозяйства на территорию промплощадки ИГРЭС и выведение на аутсорсинг персонала АТЦ ИГРЭС. Объект расположен на едином земельном участке производственно-технологического компекса ИГРЭС, вне охраняемой зоны. Не предполагается дальнейшее использование объекта, спрос на объект отсутствует</t>
  </si>
  <si>
    <t>164</t>
  </si>
  <si>
    <t>165</t>
  </si>
  <si>
    <t>166</t>
  </si>
  <si>
    <t>167</t>
  </si>
  <si>
    <t>договор найма жилого помещения № 8-ЧЕР/009-0268-17 от 01.08.2017 г.</t>
  </si>
  <si>
    <t>договор найма жилого помещения № 8-ЧЕР/009-0244-18 от 01.11.2018 г.</t>
  </si>
  <si>
    <t>Договор найма                     № 8-ДЖУ/009-0079-18 от 13.06.2018</t>
  </si>
  <si>
    <t>Договор найма                     № 8-ДЖУ/009-0077-18 от 01.06.2018</t>
  </si>
  <si>
    <t>Договор найма №8-ДЖУ/009--0149-17 от 11.12.2017</t>
  </si>
  <si>
    <t>Договор найма                      №8-ДЖУ/009-0065-18 от 01.05.2018</t>
  </si>
  <si>
    <t>Договор найма                      № 8-ДЖУ/009-0099-18 от 28.08.2018</t>
  </si>
  <si>
    <t>Московская область,  г. Кашира, ул. Терновская,   д. 4</t>
  </si>
  <si>
    <t xml:space="preserve">611000024000
56:18:0901001:401 
</t>
  </si>
  <si>
    <t xml:space="preserve"> 611000052000
56:18:0901001:428
</t>
  </si>
  <si>
    <t xml:space="preserve">Свидетельство о государственной регистрации права собственности от 16.12.2014 56-АВ 356265 </t>
  </si>
  <si>
    <t>615000092000 </t>
  </si>
  <si>
    <t>Объект сдается в аренду АО "Санаторий-профилакторий "Лукоморье" (филиал "Юбилейный") с 2007 г. (действующий договор от 07.03.2018 № 8-ВЕР/009-0465-17)</t>
  </si>
  <si>
    <t>Договор найма №8-ЮЖН/009-0084-18 от 19.03.2018</t>
  </si>
  <si>
    <t>Договор найма №8-ЮЖН/009-0302-17 от 01.11.2017</t>
  </si>
  <si>
    <t>Договор найма №8-ЮЖН/009-0304-17 от 01.11.2017</t>
  </si>
  <si>
    <t>Договор найма №8-ЮЖН/009-0195-17 от 01.06.2017</t>
  </si>
  <si>
    <t>Договор найма №8-ЮЖН/009-0272-18 от 24.09.2018</t>
  </si>
  <si>
    <t>Договор найма №8-ЮЖН/009-0153-18 от 11.05.2018</t>
  </si>
  <si>
    <t>Договор найма №8-ЮЖН/009-0189-17 от 01.06.2017</t>
  </si>
  <si>
    <t>аренда. Договор аренды  № 8-ЮЖН/009-0042-18 от 01.02.2018</t>
  </si>
  <si>
    <t>аренда. Договор аренды 8-ЮЖН/009-0267-18 от 27.09.2018</t>
  </si>
  <si>
    <t>04/002708</t>
  </si>
  <si>
    <t>00011646</t>
  </si>
  <si>
    <t>Земельный участок площадью 602 кв.м. кадастровый номер 39:15:142401:108</t>
  </si>
  <si>
    <t>20/003654</t>
  </si>
  <si>
    <t xml:space="preserve"> запись ГРН № 39:15:142401:108-39/001/2017-1  от 29.05.2017  (собственность)</t>
  </si>
  <si>
    <t xml:space="preserve">Договор аренды от 19.01.2018г. №  8-КАЛ/009-0003-18  </t>
  </si>
  <si>
    <t>Земельный участок площадью 30411  кв.м. кадастровый номер 39:15:142401:109</t>
  </si>
  <si>
    <t>20/003655</t>
  </si>
  <si>
    <t>запись ГРН № 39:15:142401:109-39/001-2017-1 от 29.05.2017г. (собственность)</t>
  </si>
  <si>
    <t xml:space="preserve"> Передан в аренду ООО "Калининградская генерация"</t>
  </si>
  <si>
    <t>Земельный участок с кадастровым номером 03:22:010801:326</t>
  </si>
  <si>
    <t>Земельный участок с кадастровым номером 03:22:010801:321</t>
  </si>
  <si>
    <t xml:space="preserve">Автомобиль Volkswagen Passat CC 2012г.н.  VIN WVWZZZ3CZDE 540418 гос номер с089мв  123 мощность двигателя 211 л.с </t>
  </si>
  <si>
    <t>ни</t>
  </si>
  <si>
    <t>ДВ</t>
  </si>
  <si>
    <t>09/003395</t>
  </si>
  <si>
    <t>09/003401</t>
  </si>
  <si>
    <t xml:space="preserve">госудаоственная регистрация             № 03:22:010801:321-03/055/2018-1 от 22.09.2018  </t>
  </si>
  <si>
    <t xml:space="preserve">госудаоственная регистрация             № № 03:22:010801:326-03/061/2018-1  от 13.11.2018 </t>
  </si>
  <si>
    <t>Прочая</t>
  </si>
  <si>
    <t xml:space="preserve">Договор № 8-ИРИ/009-0207-16 </t>
  </si>
  <si>
    <t xml:space="preserve">611000008000
 56:18:0901001:389 </t>
  </si>
  <si>
    <t xml:space="preserve">611000040000
 56:18:0901001:459 </t>
  </si>
  <si>
    <t xml:space="preserve">611000082000                         56:18:0901001:416 </t>
  </si>
  <si>
    <t>611000025000
 56:09:0201001:1618</t>
  </si>
  <si>
    <t>Объект 1997 года постройки, по назначению не используется, текущей и потенциальной ценности для производства не имеет. Расположен на едином земельном участке объектов ГЭС в  п. Ириклинской Гайского городского округа. По местоположению находится вне режимной зоны и примыкает к блок посту ГЭС, где нахождение третьих лиц не желательно, поэтому продажа объекта не представляется возможной.</t>
  </si>
  <si>
    <t>Объект является автодорогой общего пользования, не используется не  будет использоваться в  дальнейшем для потребностей филиала, так как имеются иные дороги обеспечивающие  доступ к объектам филиала.  Примыкает к  объектам  жилого фонда поселка, гаражных кооперативов и территорий сторонних организаций.   С целью исключения рисков связанных с владением такого рода объектами, исключением затрат на его содержание, оптимальным решением в  отношении непрофильного  объекта, является отказ от права.</t>
  </si>
  <si>
    <t xml:space="preserve">Балансовая стоимость актива существенно выше прогнозной рыночной стоимости, в связи с чем в настоящее время их продажа по выше или равнойц балансовой стоимости не возможна. При изменении коньюнктыры рынка, будет рассмотрен вопрос о продаже  </t>
  </si>
  <si>
    <t xml:space="preserve">В декабре 2016 года проведена оценка рыночной стоимости имущественного комплекса АО "Гостиница "Волгореченск". Основными актива  общества являются: Нежилое здание (гостиница) с кадастровым номером 44:32:020202:79 и Жилой дом № 11 (общежитие) с кадастровым номером 44:32:020205:1297.   В течении 2017-2018 годов проводились конкурентные процедуры по продаже данных объектов, спрос на объекты отсутствует. В настоящее время проводятся переговоры о передаче общежития на баланс администрации г. Волгореченск Костромской области, что позволит избавиться от убыточного и обременительного актива и повысит коммерческую привлекательность пакета акций принадлежащего Обществу, в связи с чем, вопрос о продаже пакета акций  АО "Гостиница "Волгореченск" будет рассмотрен по завершении передачи общежития.      
         </t>
  </si>
  <si>
    <t>158</t>
  </si>
  <si>
    <t>159</t>
  </si>
  <si>
    <t>160</t>
  </si>
  <si>
    <t>161</t>
  </si>
  <si>
    <t>162</t>
  </si>
  <si>
    <t>163</t>
  </si>
  <si>
    <t>договор найма жилого помещения № 8-ИВА/001-0002-18 от 21.12.2017 (срок найма до 31.10.2019 с условием пролонгации)</t>
  </si>
  <si>
    <t xml:space="preserve"> договор аренды № 8-ИВА/009-0102-15 от 14.07.2015 (срок аренды до 31.01.2020 с условием пролонгации)</t>
  </si>
  <si>
    <t>Оренбургская обл, 
Новоорский р-н, пос. Энергетик,
ул. Промышленная, 4 Д</t>
  </si>
  <si>
    <t>Собственность
№ 56:18:0901001:513-56/019/2018-2 от 30.08.2018</t>
  </si>
  <si>
    <t xml:space="preserve">Аренда
Договор аренды от 01.10.2016 
№ 8-ИРИ/009-0344-16 </t>
  </si>
  <si>
    <t>Реализация в целях предусмотренных п. 4.1. Методики МТ-120-4. 
По назначению не используется, текущей и потенциальной ценности для  производства не имеет.</t>
  </si>
  <si>
    <t>Не определялась</t>
  </si>
  <si>
    <t>Собственность
№ 56-56/19/011/2012-400
 от 15.11.2012</t>
  </si>
  <si>
    <t>611000062000
56:09:0201001:1598</t>
  </si>
  <si>
    <t xml:space="preserve">Аренда
Договор аренды от 20.03.2007
 № 205-ФА/6-4400607 </t>
  </si>
  <si>
    <t>Собственность
№ 56:18:0901001:512-56/019/2018-2 от 30.08.2018</t>
  </si>
  <si>
    <t xml:space="preserve">Аренда
Договор аренды от 20.03.2007
 № 205-ФА/6-4400607  </t>
  </si>
  <si>
    <t xml:space="preserve">
По назначению не используется, текущей и потенциальной ценности для  производства не имеет, расположен вне режимной зоны. 
</t>
  </si>
  <si>
    <t xml:space="preserve">
По назначению не используется, текущей и потенциальной ценности для  производства не имеет, расположен вне режимной зоны. </t>
  </si>
  <si>
    <t>Договор № 8-ИРИ/010-0268-18</t>
  </si>
  <si>
    <t>Договор № 8-ИРИ/010-0199-18</t>
  </si>
  <si>
    <t xml:space="preserve">Договор № 8-ИРИ/010-0312-18 </t>
  </si>
  <si>
    <t>Договор № 8-ИРИ/010-0190-18</t>
  </si>
  <si>
    <t>Договор № 8-ИРИ/010-0205-18</t>
  </si>
  <si>
    <t>Договор № 8-ИРИ/010-0206-18</t>
  </si>
  <si>
    <t>Договор № 8-ИРИ/009-0189-18</t>
  </si>
  <si>
    <t>Договор № 8-ИРИ/010-0201-18</t>
  </si>
  <si>
    <t>Договор № 8-ИРИ/010-0193-18</t>
  </si>
  <si>
    <t>Договор № 8-ИРИ/010-0196-18</t>
  </si>
  <si>
    <t>Договор № 8-ИРИ/010-0209-18</t>
  </si>
  <si>
    <t>Договор № 8-ИРИ/010-0198-18</t>
  </si>
  <si>
    <t xml:space="preserve">Собственность
№ 56:18:0901001:512-56/019/2018-2 </t>
  </si>
  <si>
    <t xml:space="preserve">Договор № 8-ИРИ/009-0365-16 
</t>
  </si>
  <si>
    <t>Собственность 
№ 56-56/009-56/009/007/2015-181/1
от 14.04.2015</t>
  </si>
  <si>
    <t>Договор № 8-ИРИ/009-0172-16</t>
  </si>
  <si>
    <t xml:space="preserve">Договор  № 8-ИРИ/009-0196-16 </t>
  </si>
  <si>
    <t>Договор № 8-ИРИ/009-0376-16 
Договор № 8-ИРИ/009-0418-16
Договор № 8-ИРИ/009-0167-18</t>
  </si>
  <si>
    <t xml:space="preserve">Договор № 8-ИРИ/009-0205-16 </t>
  </si>
  <si>
    <t xml:space="preserve">Договор № 8-ИРИ/009-0213-16 
Договор № 8-ИРИ/009-0419-16 </t>
  </si>
  <si>
    <t>611000003000
56:18:0901001:408</t>
  </si>
  <si>
    <t xml:space="preserve">Договор № 8-ИРИ/009-0158-18 </t>
  </si>
  <si>
    <t>Здание ОКС, инв. номер БТИ 22-3769, лит. БТИ 155А</t>
  </si>
  <si>
    <t>КАШ1100003</t>
  </si>
  <si>
    <t>Московская область, Каширский р-н,   г. Кашира, пр-кт Советский, д.8</t>
  </si>
  <si>
    <t>Свидетельство   от 23.11.2012 г. 50-АД № 580903</t>
  </si>
  <si>
    <t>Собственность                       (Свидетельство от 28.11.2012 г. 50-АД № 580914)</t>
  </si>
  <si>
    <t>Не используется. Оздоровительный центр "Серебряный" по составу имущества на 80% принадлежит ПАО "Мосэнерго". Объекты, находящиеся в собственности Общества, законсервированы и не эксплуатируются по назначению с момента окончания договора аренды с ПАО "Мосэнерго" (с 2006 года).  Реализация данных активов осложняется тем, что у ОЦ «Серебряного» два собственника и высокая рыночная стоимость объектов АО "Интер РАО - Электрогенерация".</t>
  </si>
  <si>
    <t>Земельный участок находится за периметром охраняемой территории. По земельному участку проходит участок теплосети (подземного и наземного расположения). Теплосеть не зарегистрирована в ЕГРН. Частично земельный участок передан в аренду.  Продажа обусловлена сокращением затрат на содержание.</t>
  </si>
  <si>
    <t>Автозаправочная станция на 7 колонок с частью земельного участка с кадастровым номером 44:32:010135:154</t>
  </si>
  <si>
    <t>7483/                                 44:32:010135:1175;                 11/004854/                 44:32:010135:154</t>
  </si>
  <si>
    <t>Объект в производственной деятельности Филиала не  используется, дальнейшее использование не целесообразно ввиду функционального устаревания оборудования. Предполагается продажа вместе с земельным участком с кадастровым № 44:32:010135:154 после проведения мероприятий по разделу земельного участка.</t>
  </si>
  <si>
    <t>687/                             44:32:010135:306</t>
  </si>
  <si>
    <t>Собственность. Выписка из ЕГРН от 30.11.2018 б/н (44:32:010135:1600)</t>
  </si>
  <si>
    <t>В отношении частей объекта заключены договоры аренды: 1. площадь 292,8 кв.м (№8-КОС/001-0080-17 от 28.02.2017, действует по 30.10.2019 с условием о пролонгации), 2.площадь 30 кв.м  (№8-КОС/001-00340-17 от 19.06.2017, действует по 30.06.2019 с условием о пролонгации),3.площадь 697,2 кв.м (№8-КОС/001-0322-18 от 21.09.2018, действует по 31.07.2019 с условием о пролонгации)</t>
  </si>
  <si>
    <t>Объект расположен вне охраняемой территории станции. В производственной  деятельности Филиала не  используется, дальнейшее  использование не  планируется. Продажа вместе с земельным участком с кадакстровм № 44:32:010135:1600.</t>
  </si>
  <si>
    <t>Земельный участок с кадастровым номером 44:32:010135:1600</t>
  </si>
  <si>
    <t>11/005467/  44:32:010135:1600</t>
  </si>
  <si>
    <t>Местоположение установлено относительно ориентира, расположенного в границах участка. Почтовый адрес ориентира: Костромская область, г. Волгореченск</t>
  </si>
  <si>
    <t>Выписка из ЕГРН от 30.11.2018 б/н</t>
  </si>
  <si>
    <t>Земельный участок расположен под зданием склада №8. Совместная продажа со зданием склада №8.</t>
  </si>
  <si>
    <t>8441/ 44:32:020207:1053</t>
  </si>
  <si>
    <t>Костромская область, г. Волгореченск, ул. Набережная, д.40, кв. 29</t>
  </si>
  <si>
    <t>Свидетельство о государственной регистрации права серии 44-АБ № 606452 от 15.11.2012г.</t>
  </si>
  <si>
    <t>Земельный участок с кадастровым номером 44:32:010137:36</t>
  </si>
  <si>
    <t>9335/ 44:32:010137:36</t>
  </si>
  <si>
    <t>Свидетельство о государственной регистрации права серии 44-АБ № 589267 от 30.11.2012г.</t>
  </si>
  <si>
    <t xml:space="preserve">Не участвует в основных и/или сопутствующих видах деятельности Общества. </t>
  </si>
  <si>
    <t xml:space="preserve">Часть земельного участка с кадастровым номером 44:32:010137:29 </t>
  </si>
  <si>
    <t>9341/ 44:32:010137:29</t>
  </si>
  <si>
    <t>Свидетельство о государственной регистрации права серии 44-АБ № 588988 от 12.11.2012г.</t>
  </si>
  <si>
    <t>В отношении части объекта заключен договор аренды №02-УООР-0413-13 от 20.05.2013 (договор действует по 30.10.2019 с условием о пролонгации)</t>
  </si>
  <si>
    <t xml:space="preserve">В настоящее время передан с аренду.  Аренда представляется наиболее эффективным использование ввиду низкой рыночной стоимости объекта </t>
  </si>
  <si>
    <t>Земельный участок прощадью 684 кв.м. с КН 39:03:091003:319</t>
  </si>
  <si>
    <t>20/004111</t>
  </si>
  <si>
    <t>Калининградская область, Гурьевский район</t>
  </si>
  <si>
    <t xml:space="preserve">Запись ГРП 39:03:091003:3129-39/023/2019-1 от 03.06.2019 </t>
  </si>
  <si>
    <t>113</t>
  </si>
  <si>
    <t>114</t>
  </si>
  <si>
    <t>115</t>
  </si>
  <si>
    <t>116</t>
  </si>
  <si>
    <t>117</t>
  </si>
  <si>
    <t>118</t>
  </si>
  <si>
    <t>120</t>
  </si>
  <si>
    <t>121</t>
  </si>
  <si>
    <t>122</t>
  </si>
  <si>
    <t>123</t>
  </si>
  <si>
    <t>124</t>
  </si>
  <si>
    <t>125</t>
  </si>
  <si>
    <t>126</t>
  </si>
  <si>
    <t>127</t>
  </si>
  <si>
    <t>128</t>
  </si>
  <si>
    <t>129</t>
  </si>
  <si>
    <t>130</t>
  </si>
  <si>
    <t>131</t>
  </si>
  <si>
    <t>132</t>
  </si>
  <si>
    <t>133</t>
  </si>
  <si>
    <t>134</t>
  </si>
  <si>
    <t>137</t>
  </si>
  <si>
    <t>138</t>
  </si>
  <si>
    <t>139</t>
  </si>
  <si>
    <t>140</t>
  </si>
  <si>
    <t>141</t>
  </si>
  <si>
    <t>142</t>
  </si>
  <si>
    <t>Договор аренды от 01.09.2003 №034/1-148</t>
  </si>
  <si>
    <t>143</t>
  </si>
  <si>
    <t>144</t>
  </si>
  <si>
    <t>Договор аренды от 10.05.2016 №8-ПЕР/009-0269-16</t>
  </si>
  <si>
    <t>145</t>
  </si>
  <si>
    <t>146</t>
  </si>
  <si>
    <t>147</t>
  </si>
  <si>
    <t>148</t>
  </si>
  <si>
    <t>149</t>
  </si>
  <si>
    <t>150</t>
  </si>
  <si>
    <t>151</t>
  </si>
  <si>
    <t>152</t>
  </si>
  <si>
    <t>153</t>
  </si>
  <si>
    <t>154</t>
  </si>
  <si>
    <t>155</t>
  </si>
  <si>
    <t>156</t>
  </si>
  <si>
    <t>157</t>
  </si>
  <si>
    <t xml:space="preserve"> Цех по воспроизводству рыбы осуществляет работы по искусственному воспроизводству водных биоресурсов в водных объектах рыбохозяйственного значения в целях компенсации ущерба, наносимого водозаборными сооружениями Пермской ГРЭС водным биоресурсам и среде их обитания. Имущественный комплекс не используется, продажа обусловлена снижением затрат на содержание. В состав рыбного хозяйства входит Ремонтно-маточное стадо (севрюга, осетр, белуга, стерлядь, карп), а также инвентарь и оборудование (120 позиций).</t>
  </si>
  <si>
    <t>Свидетельство о государственной регистрации права 59-БГ 659612 от 07.12.2012</t>
  </si>
  <si>
    <t>Бытовка для рабочих 6,0х2,4х2,5 м</t>
  </si>
  <si>
    <t>03/008593</t>
  </si>
  <si>
    <t>Бытовка для рабочих 6х2,4х2,5 м</t>
  </si>
  <si>
    <t>03/008578</t>
  </si>
  <si>
    <t>03/008576</t>
  </si>
  <si>
    <t>03/008573</t>
  </si>
  <si>
    <t>Бытовка контейнерного типа (склад)  6,0х2,4х2,5 м</t>
  </si>
  <si>
    <t>03/008589</t>
  </si>
  <si>
    <t>Бытовка прорабка 6,0х2,4х2,5 м</t>
  </si>
  <si>
    <t>03/008594</t>
  </si>
  <si>
    <t>03/008598</t>
  </si>
  <si>
    <t>03/008577</t>
  </si>
  <si>
    <t>03/008575</t>
  </si>
  <si>
    <t>Не используется в производственных и иных целях.Администрация Добрянского муниципального района просит передать объекты по договору пожертвования. Деятельность в сфере благотворительности (пожертвования) является частью корпоративной социальной ответственности Группы «Интер РАО» . Оказание благотворительной помощи (пожертвования) служит созданию репутационного преимущества и формированию благоприятного имиджа компании. Согласно полученному обращению имущество будет использовано в целях поддержки деятельности Территориальных органов самоуправления (ТОС).</t>
  </si>
  <si>
    <t>03/008587</t>
  </si>
  <si>
    <t>03/008588</t>
  </si>
  <si>
    <t>03/008597</t>
  </si>
  <si>
    <t>03/008600</t>
  </si>
  <si>
    <t>03/008602</t>
  </si>
  <si>
    <t xml:space="preserve">Трансформатор силовой – 630 с КТП (1-05) </t>
  </si>
  <si>
    <t>Помещение первого этажа (с подвальным помещением)</t>
  </si>
  <si>
    <t>Пермский край, г. Добрянка, ул. Герцена, 33/4</t>
  </si>
  <si>
    <t>Свидетельство о государственной регистрации права 59-БГ 659705 от 07.12.2012</t>
  </si>
  <si>
    <t xml:space="preserve">Расположен в г. Добрянке, в 5-этажном панельном жилом доме, на земельнольном участке общей площадью 705,2 кв.м. Объект используется для размещения контроллеров цеха тепловых и инженерных коммуникаций. </t>
  </si>
  <si>
    <t>Столовая № 3 на 300 посадочных мест с охран.сигнализацией (лит. 127)</t>
  </si>
  <si>
    <t>Свидетельство о государственной регистрации права 59-БГ 659346 от 04.12.2012</t>
  </si>
  <si>
    <t>Аренда земельного участка с кад.№ 59:18:0010101:104. Договор аренды №20 от 22.03.06</t>
  </si>
  <si>
    <t xml:space="preserve">Объект сдан в аренду специализированной организации, оказывающей услуги питания, в том числе сотрудникам филиала. </t>
  </si>
  <si>
    <t>Объекты в оперативном управлении Учреждения "Культурно-спортивный центр" в том числе:</t>
  </si>
  <si>
    <t>2-этажное кирпичное здание-дом спорта "Молодежный"</t>
  </si>
  <si>
    <t>Пермский край, г. Добрянка, пер. Строителей</t>
  </si>
  <si>
    <t>Свидетельство о государственной  регистрации права 59БГ № 625604 от 15.11.2012</t>
  </si>
  <si>
    <t xml:space="preserve">Объекты переданы ЧОУ ДПО «Центр корпоративного обучения» на праве оперативного управления 01.10.2012. </t>
  </si>
  <si>
    <t xml:space="preserve">Объект передан учреждению "Культурно-спортивный центр" на праве оперативного управления 01.10.2012.   Остаточная стоимость всех переданных в оперативное управление объектов по филиалу на момент передачи составляет 52612 тыс.руб. </t>
  </si>
  <si>
    <t>2-этажное кирпичное здание-дом культуры "Союз"</t>
  </si>
  <si>
    <t>Свидетельство о государственной  регистрации права 59БГ № 625602 от 15.11.2012</t>
  </si>
  <si>
    <t>здание-детская гребная база "Нептун"</t>
  </si>
  <si>
    <t>Пермский край, г. Добрянка, ул. Ленина, д. 8</t>
  </si>
  <si>
    <t>Свидетельство о государственной  регистрации права 59БГ № 625657 от 16.11.2012</t>
  </si>
  <si>
    <t>Объекты в оперативном управлении ЧОУ ДПО «Центр корпоративного обучения»:</t>
  </si>
  <si>
    <t>Корпус тренажа и мастерских Центра подготовки и тренажа, ул. Трудовые резервы 11</t>
  </si>
  <si>
    <t>Пермский край, г. Добрянка, ул. Трудовые резервы, д. 11</t>
  </si>
  <si>
    <t>Свидетельство о государственной  регистрации права 59-БГ № 625758 от 20.11.2012</t>
  </si>
  <si>
    <t xml:space="preserve">Собственность. Земельный участок с кад.№59:18:0010117:80. Свидетельство о государственной  регистрации права 59-БГ 625030 от 06.11.2012 </t>
  </si>
  <si>
    <t xml:space="preserve">Объекты переданы ЧОУ ДПО «Центр корпоративного обучения» на праве оперативного управления 01.10.2012. Остаточная стоимость всех переданных в оперативное управление объектов по филиалу на момент передачи составляет 52612 тыс.руб. </t>
  </si>
  <si>
    <t>Трансформаторная подстанция №2 Центра подготовки и тренажа</t>
  </si>
  <si>
    <t>Свидетельство о государственной  регистрации права 59-БГ № 625697 от 20.11.2012</t>
  </si>
  <si>
    <t>Внеплощадочные сети канализации Центра подготовки и тренажа</t>
  </si>
  <si>
    <t>Пермский край, г. Добрянка, ул. Трудовые резервы</t>
  </si>
  <si>
    <t>Свидетельство о государственной регистрации права 59-БГ № 625763 от 20.11.2012</t>
  </si>
  <si>
    <t>Внутриплощадочные сети канализации Центра подготовки и тренажа</t>
  </si>
  <si>
    <t>Свидетельство о государственной  регистрации права 59-БГ № 625750 от 20.11.2012</t>
  </si>
  <si>
    <t>Внутриплощадочная автодорога и площадка корпуса тренажа и мастерских</t>
  </si>
  <si>
    <t>Свидетельство о государственной  регистрации права 59-БГ №625603 от 15.11.2012</t>
  </si>
  <si>
    <t>Наружное освещение корпуса тренажа и мастерских ЦПиТ</t>
  </si>
  <si>
    <t>Свидетельство о государственной  регистрации права 59-БГ № 625662 от 16.11.2012</t>
  </si>
  <si>
    <t>Ограждение территории корпуса тренажа и мастерских Центра подготовки и тренажа</t>
  </si>
  <si>
    <t>Внешние сети водопровода ЦПиТ от сущ,водопров,колодца общежития</t>
  </si>
  <si>
    <t>Свидетельство о государственной  регистрации права 59-БГ № 625767 от 20.11.2012</t>
  </si>
  <si>
    <t>Внутриплощадочные сети водовода ЦПиТ от ПГ-5 до корпуса ЦПиТ</t>
  </si>
  <si>
    <t>Свидетельство о государственной  регистрации права 59-БГ № 625764 от 20.11.2012</t>
  </si>
  <si>
    <t>Внутриплощадочная линия 0,4 кВ от ТП-12 до здания корпуса тренажа</t>
  </si>
  <si>
    <t>Кабельная линия 10Кв от опоры №23 фидер№15 до трансформаторной подстанции №2 Центра подготовки и тренажа</t>
  </si>
  <si>
    <t>Свидетельство о государственной  регистрации права 59-БГ № 625760 от 20.11.2012</t>
  </si>
  <si>
    <t>Кабельная линия 10Кв от трансформаторной подстанции ГПТУ №18 до  трансформаторной подстанции №2 Центра подготовки и тренажа</t>
  </si>
  <si>
    <t>Наружные сети телефонизации от РУС до корпуса тренажа и мастерских</t>
  </si>
  <si>
    <t>Свидетельство о государственной  регистрации права 59-БГ № 625765 от 20.11.2012</t>
  </si>
  <si>
    <t>Внутриплощадочная теплосеть от НО №35 до корпуса тренажа и мастерских</t>
  </si>
  <si>
    <t>Свидетельство о государственной  регистрации права 59-БГ № 625759 от 20.11.2012</t>
  </si>
  <si>
    <t>Не используется в производственных  и иных целях, по заявлению Администрации города Новый Уренгой, необходимо рассмотреть безвозмездную передачу в Муниципальную собственность, с целью исключения расходов по его содержанию и обслуживанию.</t>
  </si>
  <si>
    <t>Аренда недвижимого имущества (нежилого)</t>
  </si>
  <si>
    <t>613,0</t>
  </si>
  <si>
    <t xml:space="preserve">Здание находится в черте жилого поселка Ясногорск на территории Базы коммунального хозяйстава, предоставлялось в аренду ДЗО ОАО "Коммунальник" в период с 2006-2016г.г. Техническое состояние удовлетворительное. Планируется продажа в связи с отказом арендатора от аренды, в целях снижения расходов на владение. Продажа по рыночной стоимости установленной по результатам оценки независимым аккредитованным оценщиком ООО "Институт оценки" г.Томск Отчет об оценке рыночной стоимости недвижимого имущества №898/2016 от 26.12.2016, №729/2017 от 13.12.17. Продажа на конкурентной основе в соответствии с регламентами Общества. По итогам проведенных конкурентных процедур 2017-2018г. заявок на на приобретение Базы коммунального хозяйства не поступило, в связи с чем производится повторная оценка рыночной стоимости объектов Базы коммунального хозяйства в целях возможности снижения стоимости права аренды земельного участка по результатам проведенного оспаривания КС земельного участка. </t>
  </si>
  <si>
    <t>999181</t>
  </si>
  <si>
    <t>669,0</t>
  </si>
  <si>
    <t xml:space="preserve">Здание находится в черте жилого поселка Ясногорск на территории Базы коммунального хозяйстава, предоставлялось в аренду ДЗО ОАО "Коммунальник" в период с 2006-2016г.г. Техническое состояние удовлетворительное. Планируется продажа в связи с отказом арендатора от аренды, в целях снижения расходов на владение. Продажа по рыночной стоимости установленной по результатам оценки независимым аккредитованным оценщиком ООО "Институт оценки" г.Томск Отчет об оценке рыночной стоимости недвижимого имущества №898/2016 от 26.12.2016, №729/2017 от 13.12.17. Продажа на конкурентной основе в соответствии с регламентами Общества. По итогам проведенных конкурентных процедур 2017-2018г. заявок на на приобретение Базы коммунального хозяйства не поступило в связи с чем производится повторная оценка рыночной стоимости объектов Базы коммунального хозяйства в целях возможности снижения стоимости права аренды земельного участка по результатам проведенного оспаривания КС земельного участка.  </t>
  </si>
  <si>
    <t>Электроэнергия, мощность и тепло</t>
  </si>
  <si>
    <t>3372,88</t>
  </si>
  <si>
    <t xml:space="preserve">Здание складское в настоящее время не используется, находится за территорией охраняемой промышленной площадки. Техническое состояние удовлетворительное. Планируется продажа,  независимым оценщиком ООО "Институт оценки" г.Томск, определена рыночная стоимость здания которая ниже остаточной стоимости (Отчет об оценке рыночной стоимости недвижимого имущества №898/2016 от 26.12.2016, №729/2017 от 13.12.17) в связи с чем проводится процедура согласования сделки по цене ниже рыночной. Также проводится повторная оценка рыночной стоимости здания.  </t>
  </si>
  <si>
    <t xml:space="preserve">  4 квартал 2020</t>
  </si>
  <si>
    <t>Аренда недвижимого имущества (жилого)</t>
  </si>
  <si>
    <t>Договор найма №8-ХАР/009-0286-18 от 29.06.2018</t>
  </si>
  <si>
    <t xml:space="preserve">договору найма №8-ХАР/009-0348-18 </t>
  </si>
  <si>
    <t>Договор № 8-ХАР/009-0279-18 от 29.06.2018</t>
  </si>
  <si>
    <t>261,0</t>
  </si>
  <si>
    <t>164,0</t>
  </si>
  <si>
    <t>784,0</t>
  </si>
  <si>
    <t>478,0</t>
  </si>
  <si>
    <t>490,0</t>
  </si>
  <si>
    <t>Трактор бульдозер Т 3501</t>
  </si>
  <si>
    <t>050290</t>
  </si>
  <si>
    <t>Продажа на конкурентной основе в соответствии с регламентами Общества произведена, объект реализован.</t>
  </si>
  <si>
    <t>Тепловоз ТЭМ2 (маневровый)</t>
  </si>
  <si>
    <t>065270</t>
  </si>
  <si>
    <t>Квартира передана работнику филиала  Пурбуеву Балдану Аюшеевичу по договору наймаДоговор № 8-ХАР/009-0289-18 от 29.06.2018 (Найм)  на 11 мес. В 2019г. -2020г. квартира будет предоставляться работнику филиала по договору найма.</t>
  </si>
  <si>
    <t>Квартира передана работнику филиала  Барановой  Татьяне Михайловне по договору наймаДоговор № 8-ХАР/009-0265-18 от 29.06.2018 (Найм) на 11 мес.В 2019г.  -2020г.квартира будет предоставляться работнику филиала по договору найма.</t>
  </si>
  <si>
    <t>Квартира передана работнику филиала  Ачимову Владимиру Ильичу по договору найма Договор № 8-ХАР/009-0264-18 от 29.06.2018 (Найм) на 11 мес.В 2019г. -2020г. квартира будет предоставляться работнику филиала по договору найма.</t>
  </si>
  <si>
    <t>Квартира передана работнику филиала  Вагнер Денису Владимировичу по договору найма Договор № 8-ХАР/009-0275-18 от 29.06.2018 (Найм) на 11 мес.В 2019г. -2020г. квартира будет предоставляться работнику филиала по договору найма.</t>
  </si>
  <si>
    <t>Квартира передана работнику филиала Лупсанову Элбек Владимировичу по договору найма Договор № 8-ХАР/009-0282-18 от 29.06.2018 (Найм) на 11 мес.В 2019г. -2020г. квартира будет предоставляться работнику филиала по договору найма.</t>
  </si>
  <si>
    <t>Квартира передана работнику филиала Шумакову Роману Валерьевичу по договору найма Договор № 8-ХАР/009-0349-18 от 29.06.2018 (Найм) на 11 мес.В 2019г. -2020г. квартира будет предоставляться работнику филиала по договору найма.</t>
  </si>
  <si>
    <t>Квартира передана работнику филиала  Сафронову Павлу Григорьевичу по договору найма Договор № 8-ХАР/009-0272-18 от 29.06.2018 (Найм) на 11 мес.В 2019г. -2020г. квартира будет предоставляться работнику филиала по договору найма.</t>
  </si>
  <si>
    <t>Квартира передана работнику филиала  Шеверда Роману Леонидовичу по договору найма Договор № 8-ХАР/009-0261-18 от 29.06.2018 (Найм) на 11 мес.В 2019г. -2020г. квартира будет предоставляться работнику филиала по договору найма.</t>
  </si>
  <si>
    <t>Квартира передана работнику филиала  Чулков Дмитрий Николаевич по договору найма Договор № 8-ХАР/009-0334-18 от 29.06.2018 (Найм) на 11 мес.В 2019г. -2020г. квартира будет предоставляться работнику филиала по договору найма.</t>
  </si>
  <si>
    <t>Квартира передана работнику филиала  Сусакову Евгению Владимировичу по договору найма Договор № 8-ХАР/009-0260-18 от 29.06.2018 (Найм) на 11 мес.В 2019г. -2020г. квартира будет предоставляться работнику филиала по договору найма.</t>
  </si>
  <si>
    <t>Квартира передана работнику филиала  Мормуль Владимиру Геннадьевичу по договору найма № Договор № 8-ХАР/009-0283-18 от 29.06.2018 (Найм) на 11 мес.В 2019г. -2020г. квартира будет предоставляться работнику филиала по договору найма.</t>
  </si>
  <si>
    <t>Квартира передана работнику филиала  Поташову Олегу Вадимовичу по договору найма Договор № 8-ХАР/009-0287-18 от 29.06.2018 (Найм)на 11 мес.В 2019г. -2020г. квартира будет предоставляться работнику филиала по договору найма.</t>
  </si>
  <si>
    <t>Квартира передана работнику филиала  Овчинникову Николаю Николаевичу по договору найма Договор № 8-ХАР/009-0284-18 от 29.06.2018 (Найм) на 11 мес.В 2019г. -2020г. квартира будет предоставляться работнику филиала по договору найма.</t>
  </si>
  <si>
    <t>Квартира передана работнику филиала  Галину Ренату Рузалимовичу по договору найма Договор № 8-ХАР/009-0269-18 от 29.06.2018 (Найм) на 11 мес.В 2019г. -2020г. квартира будет предоставляться работнику филиала по договору найма..</t>
  </si>
  <si>
    <t>Квартира передана работнику филиала  Балагурову Юрию Николаевичу по договору найма № 8-ХАР/009-0252-18 на 11 мес.В 2019г. -2020г. квартира будет предоставляться работнику филиала по договору найма.</t>
  </si>
  <si>
    <t>Квартира передана работнику филиала  Батоеву Владимиру Цыреновичу по договору найма № 8-ХАР/009-0266-18 на 11 мес.В 2019г. -2020г. квартира будет предоставляться работнику филиала по договору найма.</t>
  </si>
  <si>
    <t>Квартира передана работнику филиала  Воловодюк Михаил Леонидович по Договору № 8-ХАР/009-0011-18 от 29.06.2018 (Найм) на 11 мес.В 2019г. -2020г. квартира будет предоставляться работнику филиала по договору найма.</t>
  </si>
  <si>
    <t>Квартира передана работнику филиала Зубаревым Дмитрием Владимировичем  по договору найма №8-ХАР/009-0292-19 от 01.06.2019 (срок действия 11 мес.).</t>
  </si>
  <si>
    <t>Квартира передана работнику филиала  Скрынскому Владимиру Александровичу     по договору найма № 8-ХАР/009-0273-18 на 11 мес.В 2019г. -2020г. квартира будет предоставляться работнику филиала по договору найма.</t>
  </si>
  <si>
    <t>Квартира передана работнику филиала  Раимову Рамилю Ражаповичу по договору найма № 8-ХАР/009-0290-18 от 29.06.2018 (Найм) на 11 мес.В 2019г. -2020г. квартира будет предоставляться работнику филиала по договору найма.</t>
  </si>
  <si>
    <t>Квартира передана работнику филиала  Королеву Николаю Александровичу по договору найма  № 8-ХАР/009-0280-18 от 29.06.2018 (Найм) на 11 мес.В 2019г. -2020г. квартира будет предоставляться работнику филиала по договору найма.</t>
  </si>
  <si>
    <t>Квартира передается директору филиала  Тимошенко Д.А. по договору найма на 11 мес.В 2019г. -2020г. квартира будет предоставляться диретору филиала по договору найма.</t>
  </si>
  <si>
    <t>Квартира передана работнику филиала Чагину Олегу Викторовичу по договору найма №8-ХАР/009-0306-19 от 01.06.2019 (сроком 11 мес.), после получения одобрения оказался приобретать в собственность.</t>
  </si>
  <si>
    <t>Квартира передана работнику филиала  Бодрову Николаю Рудольфовичу по договору найма № 8-ХАР/009-0262-18 от 29.06.2018 (Найм) на 11 мес.В 2019-2020г. квартира будет предоставляться работнику филиала по договору найма.</t>
  </si>
  <si>
    <t>Квартира передана работнику филиала  Головко Борису Владимировичу по договору найма № 8-ХАР/009-0270-18 от 29.06.2018 (Найм) на 11 мес.В 2019г. -2020г. квартира будет предоставляться работнику филиала по договору найма.</t>
  </si>
  <si>
    <t>Квартира передана работнику филиала  Рустамову Атабеку Амонкуловичу по договору найма  № 8-ХАР/009-0291-18 от 29.06.2018 (Найм) на 11 мес.В 2019г. -2020г. квартира будет предоставляться работнику филиала по договору найма.</t>
  </si>
  <si>
    <t>Квартира передана работнику филиала Зырянов Сергей Владимирович  по договору найма №8-ХАР/009-0271-18 на 11 мес.В 2019-2020г. квартира будет предоставляться работнику филиала по договору найма.</t>
  </si>
  <si>
    <t>Квартира передана работнику филиала Пак Александру Алексеевичу по договору найма №  8-ХАР/009-0263-18 от 29.06.2018 (Найм) на 11 мес.В 2019г. -2020г. квартира будет предоставляться работнику филиала по договору найма.</t>
  </si>
  <si>
    <t>Квартира передана работникй филиала Атавиной Галиной Анатольевной по договору найма № 8-ХАР/009-0094-19 от 01.02.2019 (срок действия 11 мес.).</t>
  </si>
  <si>
    <t>Квартира передана работнику филиала Бусовцеву Ивану Александровичу по договору найма 8-ХАР/009-0263-18 на 11 мес.В 2019г. -2020г. квартира будет предоставляться работнику филиала по договору найма.</t>
  </si>
  <si>
    <t>Квартира передана работнику филиала  Анненков Руслан Анатольевич по договору найма №8-ХАР/009-0347-18 на 11 мес.В 2019г. -2020г. квартира будет предоставляться работнику филиала по договору найма.</t>
  </si>
  <si>
    <t>Квартира передана работнику филиала Переваловой Ольге Викторовне по договору найма № 8-ХАР/009-0195-18  на 11 мес.В 2019г -2020г.. квартира будет предоставляться работнику филиала по договору найма.</t>
  </si>
  <si>
    <t>Квартира передана работнику филиала Москвитину Игорю Владимировичу  по договору найма № 8-ХАР/009-0360-18 от 01.10.2018 (Найи) на 11 мес.В 2019г. -2020г. квартира будет предоставляться работнику филиала по договору найма.</t>
  </si>
  <si>
    <t>Квартира передана работнику филиала Боготыревой Татьяной Сергеевной по договору найма № 8-ХАР/009-0460-18 от 30.09.2018 (Найи) на 11 мес.В 2019г. -2020г. квартира будет предоставляться работнику филиала по договору найма.</t>
  </si>
  <si>
    <t>Квартира передана работнику филиала Пашнину Егору Викторовичу по договору найма № 8-ХАР/009-0285-18 от 29.06.2018 (Найм) на 11 мес.В 2019г. -2020г. квартира будет предоставляться работнику филиала по договору найма.</t>
  </si>
  <si>
    <t>Квартира передана работнику филиала Белоусову Денису Викторовичу по договору найма № 8-ХАР/009-0268-18 от 29.06.2018 на 11 мес.В 2019. -2020г. квартира будет предоставляться работнику филиала по договору найма.</t>
  </si>
  <si>
    <t>Квартира передана работнику филиала Кузнецову Сергею Васильевичу по договору найма №8-ХАР/009-0281-18 от 29.06.2018 на 11 мес.В 2019г. -2020г. квартира будет предоставляться работнику филиала по договору найма.</t>
  </si>
  <si>
    <t>Квартира передана работнику филиала Кодочигову Алексею Валерьевичу  по договору найма №8-ХАР/009-0037-18 от 29.06.2018 на 11 мес.В 2019г. -2020г. квартира будет предоставляться работнику филиала по договору найма.</t>
  </si>
  <si>
    <t>Квартира передается работнику филиала Пузынину Алексею Геннадьевичу  по договору найма на 11 мес. В 2019г. -2020г. будет предоставляться работнику филиала по договору найма.</t>
  </si>
  <si>
    <t>Квартира передана работнику филиала Поносовой Надежде Андреевне по договору найма № 8-ХАР/009-00168-18 от 29.06.2018 (Найм)на 11 мес.В 2019г. -2020г. квартира будет предоставляться работнику филиала по договору найма.</t>
  </si>
  <si>
    <t>Квартира передана работнику филиала Батьковскому Андрею Александровичу  по договору найма №8-ХАР/009-0067-18 от 29.06.2018 на 11 мес.В 2019г. -2020г. квартира будет предоставляться работнику филиала по договору найма.</t>
  </si>
  <si>
    <t>Квартира передана работнику филиала Шоколову Евгению Валерьевичу  по договору найма № 8-ХАР/009-0323-18 от 29.06.2018 (Найм жилого помещения) на 11 мес.В 2019г. -2020г. квартира будет предоставляться работнику филиала по договору найма.</t>
  </si>
  <si>
    <t>Квартира передана работнику филиала Дугарову Андрею Николаевичу по договору найма № 8-ХАР/009-0276-18 от 29.06.2018 (Найм) на 11 мес.В 2019г. -2020г. квартира будет предоставляться работнику филиала по договору найма.</t>
  </si>
  <si>
    <t>Квартира передана работнику филиала Балбаров Чингис Доржиевич по договору найма № 8-ХАР/009-0265-18 от 29.06.2018 (Найм) на 11 мес.В 2019г. -2020г. квартира передается на аналогичных условиях</t>
  </si>
  <si>
    <t>Квартира передана работнику филиала Кудряшову Сергею Анатольевичу по договору найма №8-ХАР/009-0012-18 на 11 мес.В 2019г.  -2020г.квартира будет предоставляться работнику филиала по договору найма.</t>
  </si>
  <si>
    <t>Квартира передана работнику филиала Сабанцеву Ивану Владимировичу по договору найма № 8-ХАР/009-0167-18 от 29.06.2018 на 11 мес.В 2019г. -2020г. квартира будет предоставляться работнику филиала по договору найма.</t>
  </si>
  <si>
    <t xml:space="preserve">Квартира переведена в нежилое помещение для дальнейшей передачи в аренду ДЗО ОАО "Коммунальник" для использования под операционную кассу. </t>
  </si>
  <si>
    <t xml:space="preserve">Гостиница филиала в п.Ясногорск единственная,  ближайшая аналогичная гостиница  находиться в 100км от поселка Ясногорск. Часть гостиницы необходиам для тех кто приезжает в командировку на  станцию, остальная часть для сдачи в аренду. Заключен договор аренды с ИП Мавринской В.С. сроком на 11мес. после истечения срока действия договора бедет заключен договор на новый срок. </t>
  </si>
  <si>
    <t xml:space="preserve">Спортивное сооружение ФОК используется  работниками Харанорской ГРЭС в физкультурно - оздоровительных целях, дополнительно по договору об оказании услуг предоставляется зал сторонним организациям для проведения спортивных мероприятий и тренировок. Также заключены договора :    №8-ХАР/004-0290-15 от 16.04.2015 ИП Зыряновой М.И.,  №8-ХАР/004-0291-15 от 16.04.2015 ИП Пиотровской В.В.,  №8-ХАР/004-0289-15 от 16.04.2015 ИП Побединская Т.И.. о предоставлении абонемента на пользование ФОК. В 2019-2020г.г. будет использоваться работниками филиала и дополнительно предоставляться в пользование по договору об оказании услуг и абонименту.  </t>
  </si>
  <si>
    <t>Сооружение сети наружней и внутренней канализации  входит в состав комплекса ФОК не может эксплуатироваться самостоятельно,  спортивное сооружение ФОК используется  работниками Харанорской ГРЭС в физкультурно-оздоровительных целях, дополнительно по договору об оказании услуг предоставляется зал сторонним организациям для проведения спортивных мероприятий и тренировок. В 1кв.2019-4кв.2020г.г. ФОК будет использоваться для нужд Филиала а также для предоставления услуг сторонним организациям, ИП и физ.лицам.</t>
  </si>
  <si>
    <t>Сооружение сети хозпиьевого водопровода ФОК, входит  в состав комплекса ФОК не может эксплуатироваться самостоятельно,  спортивное сооружение ФОК используется  работниками Харанорской ГРЭС в спортивно-оздоровительных целях, дополнительно по договору об оказании услуг предоставляется зал сторонним организациям для проведения спортивных мероприятий и тренировок. В 1кв.2019-4кв.2020г.г. ФОК будет использоватьтся для нужд Филиала а также для предоставления услуг сторонним организациям, ИП и физ.лицам.</t>
  </si>
  <si>
    <t>Сооружение тепловые сети ФОК, входит в состав комплекса ФОК не может эксплутиароваться самостоятельно,  спортивное сооружение ФОК используется  работниками Харанорской ГРЭС в спортивно-оздоровительных целях, дополнительно по договору об оказании услуг предоставляется зал сторонним организациям для проведения спортивных мероприятий и тренировок. В 1кв.2019-4кв.2020г.г. ФОК будет использоватьтся для нужд Филиала а также для предоставления услуг сторонним организациям, ИП и физ.лицам.</t>
  </si>
  <si>
    <t xml:space="preserve">Имущество предоставлялось в аренду ООО «Брандмейстер» с 01.04.16 по 30.06.17, в виду того, что срок действия договора с ООО «Брандмейстер» закончился 31.06.17г., организация исключена из расписания выездов гарнизона пожарной охраны Оловяннинского района, в период с 01.07.17 по 31.12.17 заключен договор аренды с ООО «Центр Комплексных Систем Безопасности», но поскольку ООО «ЦКСБ»  не подлежит включению в расписание выездов гарнизона, Администрацией Забайкальского  края  инициирован вопрос о создании на территории пгт. Ясногорское подразделения государственной пожарной охраны (в соответствии со ст. 18, 22, ФЗ № 69-ФЗ от 21.12.1994 г.)
В связи с чем в наш адрес поступило письмо от Департамента по гражданской обороне и пожарной безопасности Забайкальского края, с просьбой о рассмотрении вопроса о передаче в аренду части недвижимого имущества (помещений в здании пожарного депо) и движимого имущества (пожарная автотехника.) В период с 01.01.2018 по 30.11.2018  заключен договор с ГУП "Забайкалпожспас". В дальнейшем договор будет продлен на следующий срок.
</t>
  </si>
  <si>
    <t>89-089-11-115</t>
  </si>
  <si>
    <t>нежилое здание (склад мела), общая площадь 23,6 кв.м.</t>
  </si>
  <si>
    <t>89-089-11-116</t>
  </si>
  <si>
    <t>инженерное сооружение (базисный склад для угля №2), площадью 60058,1 кв.м.</t>
  </si>
  <si>
    <t>11-011-12-201</t>
  </si>
  <si>
    <t>свидетельство о государственной регистрации права 74 АД 115413 от 01.11.2012</t>
  </si>
  <si>
    <t>свидетельство о государственной регистрации права 74 АД 115356 от 29.10.2012</t>
  </si>
  <si>
    <t>сооружение (мачта прожекторная склада №2), высота 20 м</t>
  </si>
  <si>
    <t>11-011-12-221</t>
  </si>
  <si>
    <t>11-011-12-220</t>
  </si>
  <si>
    <t>11-011-12-219</t>
  </si>
  <si>
    <t>сооружение (железнодорожный путь №21 (на территории электростанции), длина 846 м</t>
  </si>
  <si>
    <t>11-011-12-249</t>
  </si>
  <si>
    <t>мостовой перегружатель "Блейхерт" №3</t>
  </si>
  <si>
    <t>11-011-14-738</t>
  </si>
  <si>
    <t>нежилое здание конторы на базисном складе, общая площадь 87,9 кв.м.</t>
  </si>
  <si>
    <t>11-011-11-17</t>
  </si>
  <si>
    <t>нежилое здание трансформаторного пункта на базисном складе, общая площадь 22,8 кв.м.</t>
  </si>
  <si>
    <t>16-016-11-43</t>
  </si>
  <si>
    <t>земельный участок с кадастровым №74:37:0209001:0376</t>
  </si>
  <si>
    <t>Ю000001020</t>
  </si>
  <si>
    <t>15/005311</t>
  </si>
  <si>
    <t>15/005312</t>
  </si>
  <si>
    <t>15/005314</t>
  </si>
  <si>
    <t xml:space="preserve"> Реализация в соответствии с Методикой распоряжения НПА, с использованием рыночной стоимости имущества, определенной независимым оценщиком.</t>
  </si>
  <si>
    <t>договор найма жилого помещения № 8-ЧЕР/009-0105-19 от 01.03.2019 г.</t>
  </si>
  <si>
    <t>Проходная</t>
  </si>
  <si>
    <t xml:space="preserve">госудаоственная регистрация             № 03:22:000000:292-03/048/2019-2  от 05.04.2019 </t>
  </si>
  <si>
    <t>б/н</t>
  </si>
  <si>
    <t>Договор найма жилого помещения 8-ГУС/009-0621-18 от 14.12.2018</t>
  </si>
  <si>
    <t>Договор найма жилого помещения 8-ГУС/009-0359-18/1 от 14.12.2018</t>
  </si>
  <si>
    <t xml:space="preserve">Договор найма жилого помещения 8-ГУС/010-0622-18 от 14.12.2018
</t>
  </si>
  <si>
    <t>Договор аренды 8-ГУС/009-0409-19 от 29.08.2019, 8-ГУС/009-0475-19 от 17.10.2019</t>
  </si>
  <si>
    <t>прочее</t>
  </si>
  <si>
    <t>Продажа осуществляется в рамках программы корпоративной поддержки работников филиалов АО «Интер РАО – Электрогенерация". Предложена к выкупу сотруднику филиала проживающему по договору найма.</t>
  </si>
  <si>
    <t>Необхлдимо сохранить для модернизации энергоблоков №№ 1, 2, 3 филиала «Гусиноозерская ГРЭС» в рамках реализации программы КОММод</t>
  </si>
  <si>
    <t>Автомобиль  АUDI Q7 С039КУ93</t>
  </si>
  <si>
    <t>СТ000006517</t>
  </si>
  <si>
    <t>Свидетельство о регистрации ТС 23УТ698673</t>
  </si>
  <si>
    <t>103</t>
  </si>
  <si>
    <t>104</t>
  </si>
  <si>
    <t>105</t>
  </si>
  <si>
    <t>106</t>
  </si>
  <si>
    <t>107</t>
  </si>
  <si>
    <t>108</t>
  </si>
  <si>
    <t>109</t>
  </si>
  <si>
    <t>110</t>
  </si>
  <si>
    <t>111</t>
  </si>
  <si>
    <t>112</t>
  </si>
  <si>
    <t>119</t>
  </si>
  <si>
    <t>135</t>
  </si>
  <si>
    <t>136</t>
  </si>
  <si>
    <r>
      <t>В связи с сокращением персонала Филиала "Каширская ГРЭС" данный актив больше не задействован в производственной деятельности станции,по состоянию на 01.10.2019 в Здании располагается музей, профком Каширской ГРЭС и арендатор "Промэлектромонтаж". Б</t>
    </r>
    <r>
      <rPr>
        <b/>
        <i/>
        <sz val="12"/>
        <rFont val="Times New Roman"/>
        <family val="1"/>
        <charset val="204"/>
      </rPr>
      <t>о</t>
    </r>
    <r>
      <rPr>
        <sz val="12"/>
        <rFont val="Times New Roman"/>
        <family val="1"/>
        <charset val="204"/>
      </rPr>
      <t>льшая площадь зданий пустует, затраты на обеспечение функциональности здания не окупаются арендной платой. В настоящий момент принято решение о перемещении музея и профкома на другие свободные площади Филиала. Земельный участок, на котором расположено здание обособлен, находится за периметром охраняемой территории на расстоянии от производственной площадки 100-150 м. Продажа активов не окажет влияние на производственную деятельность станции. Имущество реализуется с целью исключения расходов по его содержанию и обслуживанию.</t>
    </r>
  </si>
  <si>
    <t>Здания расположены на земельном участке ОАО СПК "Мосэнергострой", в производственной деятельности станции не принимают участия, предполагается новая оценка зданий и продажа/мена третьему лицу, поскольку в отношении ОАО СПК "Мосэнергострой" запущена процедура банкротства. Договор продажи/мены планируется заключить с новым собственником зданий АО "СПК Мосэнергострой"</t>
  </si>
  <si>
    <t xml:space="preserve">наружные сети канализации к тепличному и рыбному хозяйству (лит.151). </t>
  </si>
  <si>
    <t>Продажа собственнику соооружения расположенного на участке (АО "Янтарьэнерго")</t>
  </si>
  <si>
    <t>складская логистика</t>
  </si>
  <si>
    <t xml:space="preserve">продажа </t>
  </si>
  <si>
    <t>Объект расположен за территорией основной промплощадки, не используется. Продажа объекта обусловлена нулевой доходностью и расходами на содержание.</t>
  </si>
  <si>
    <t>Дороги, площадки</t>
  </si>
  <si>
    <t>образование и подготовка кадров</t>
  </si>
  <si>
    <t>99</t>
  </si>
  <si>
    <t>100</t>
  </si>
  <si>
    <t>101</t>
  </si>
  <si>
    <t>Собственность, з/у с кадастровым номером 11:12:1704002:376. Выписка из ЕГРП от 31.01.2019</t>
  </si>
  <si>
    <t>Собственность,  з/у с кадастровым номером 11:12:1704002:380.  Выписка из ЕГРП от 31.01.2019</t>
  </si>
  <si>
    <t>Собственность,  з/у с кадастровым номером 11:12:1704002:378.  Выписка из ЕГРП от 31.01.2019</t>
  </si>
  <si>
    <t>Собственность,  з/у с кадастровым номером 11:12:1704002:587.  Выписка из ЕГРП от 31.01.2019</t>
  </si>
  <si>
    <t>Собственность,  з/у с кадастровым номером 11:12:1704002:588.  Выписка из ЕГРП от 31.01.2019</t>
  </si>
  <si>
    <t>Собственность,  з/у с кадастровым номером 11:12:1704002:589.  Выписка из ЕГРП от 31.01.2019</t>
  </si>
  <si>
    <t>314001642000.</t>
  </si>
  <si>
    <t>найм (не  работник  станции) 8-УРЕ/009-0247-19</t>
  </si>
  <si>
    <t xml:space="preserve">Используется по договору найма  физическим лицом не явл. работником станции </t>
  </si>
  <si>
    <t>наайм (не работник станции) № 8-УРЕ/009-0292-18</t>
  </si>
  <si>
    <t>найм (не работник станции) №8-УРЕ/009-0288-18</t>
  </si>
  <si>
    <t xml:space="preserve">Используется по договору аренды (не явл. работником станции -поликлиника) </t>
  </si>
  <si>
    <t xml:space="preserve">Используется по договору найма физическим лицом не явл. работником станции </t>
  </si>
  <si>
    <t>№ 8-УРЕ/009-0425-17 от 09.01.2018</t>
  </si>
  <si>
    <t>Договор найма № 8-УРЕ/009-0063-19</t>
  </si>
  <si>
    <t>Договор найма № 8-УРЕ/009-0149-19</t>
  </si>
  <si>
    <t>Договор найма  № 8-УРЕ/009-0014-19</t>
  </si>
  <si>
    <t>Договор № 8-УРЕ/009-0226-19</t>
  </si>
  <si>
    <t xml:space="preserve">Используется по договору  аренды  юр. лицом </t>
  </si>
  <si>
    <t>Договор найма № 8-УРЕ/009-0238-19</t>
  </si>
  <si>
    <t>Договор найма № 8-УРЕ/009-0285-18</t>
  </si>
  <si>
    <t xml:space="preserve">Договор найма № 8-УРЕ/009-0161-19 </t>
  </si>
  <si>
    <t>Договор найма 8-УРЕ/009-0044-18</t>
  </si>
  <si>
    <t>Используется по договору найма  физическим лицом не явл. работником станции</t>
  </si>
  <si>
    <t>Договор 8-УРЕ/009-0027-19</t>
  </si>
  <si>
    <t>Договор № 8-УРЕ/009-0292-18</t>
  </si>
  <si>
    <t xml:space="preserve">Договор найма  № 8-УРЕ/009-0370-15 </t>
  </si>
  <si>
    <t>Используется по договору  аренды  (не работник станции)</t>
  </si>
  <si>
    <t>Договор  № 8-УРЕ/009-0132-19</t>
  </si>
  <si>
    <t>Используется для проживания работника  Общества (Хиль Е.А.)</t>
  </si>
  <si>
    <t>Договор № 8-УРЕ/009-0227-19</t>
  </si>
  <si>
    <t>Используется по договору найма   (не работник станции)</t>
  </si>
  <si>
    <t xml:space="preserve">Договор  найма  № 8-УРЕ/004-0234-17 </t>
  </si>
  <si>
    <t>Договор найма № 8-УРЕ/009-0293-18</t>
  </si>
  <si>
    <t>Договор комм.  найма (не работник станции) № 8-УРЕ/009-0222-18</t>
  </si>
  <si>
    <t>Договор  найма № 8-УРЕ/009-0281-18</t>
  </si>
  <si>
    <t>Договор найма № 8-УРЕ/004-0272-17</t>
  </si>
  <si>
    <t>Договор найма № 8-УРЕ/004-0041-18</t>
  </si>
  <si>
    <t xml:space="preserve">Передана работнику филиала Братчикову В.В. по договору найма №8-ХАР/009-0112-19 на 11 мес. </t>
  </si>
  <si>
    <t>Автомобиль  Nissan X-Trail</t>
  </si>
  <si>
    <t>СТ000007155</t>
  </si>
  <si>
    <t>Свидетельство о регистрации ТС  78НЕ 502449</t>
  </si>
  <si>
    <t>Договор найма квартиры № 8-СОЧ/009-0183-19 от 31.07.2019</t>
  </si>
  <si>
    <t>Не используется в производственных целях, возможан продажа при наличии спроса с целью получения прибыли и сокращения затрат</t>
  </si>
  <si>
    <t>Обременеений нет</t>
  </si>
  <si>
    <t>№ 8-ДЖУ/009-0053-17 от 27.02.2017</t>
  </si>
  <si>
    <t xml:space="preserve">Д/ДТЭЦ/ОМТСиУЗ/14/7645 от 01.10.2015 </t>
  </si>
  <si>
    <t xml:space="preserve"> 8-ДЖУ/009-0112-17 от 01.10.2017</t>
  </si>
  <si>
    <t>8-ДЖУ/009-0108-18 от 01.10.2018</t>
  </si>
  <si>
    <t>№ 8-ДЖУ/009-0069-18 от 01.05.2018</t>
  </si>
  <si>
    <t>8-ДЖУ/009-0066-18 от 01.05.2018</t>
  </si>
  <si>
    <t xml:space="preserve">Договор № 8-ДЖУ/009-0062-19 от 01.04.2019 </t>
  </si>
  <si>
    <t xml:space="preserve"> 10/001086    23:33:0606020:1019</t>
  </si>
  <si>
    <t>Договор найма               № 8-ДЖУ/009-0103-16 от 01.08.2016</t>
  </si>
  <si>
    <t>Договор 8-ДЖУ/009-0011-19 от 26.01.2019</t>
  </si>
  <si>
    <t>№ 8-ДЖУ/009-0013-19 от 01.02.2019</t>
  </si>
  <si>
    <t xml:space="preserve">№ 8-ДЖУ/009-0021-19 от 01.02.2019 </t>
  </si>
  <si>
    <t>8-ДЖУ/009-0109-18 от 01.10.2018</t>
  </si>
  <si>
    <t xml:space="preserve">безвозмездная передача </t>
  </si>
  <si>
    <t>15/005298</t>
  </si>
  <si>
    <t>Объект не используется в хозяйственной деятельности филиала. Находится за пределами производственной площадки филиала.Продажа с целью сокращения затрат на содержание</t>
  </si>
  <si>
    <t>Не используется, потребность в будующем отсутствует. Имущество реализуется с целью исключения расходов по его содержанию и обслуживанию.</t>
  </si>
  <si>
    <t>Продажа в рамках программы корпоративной поддержки работников филиалов . Предложена к выкупу сотруднику филиала проживающему по договору найма.</t>
  </si>
  <si>
    <t>вагон-самосвал 39-673</t>
  </si>
  <si>
    <t>11-011-19-3504</t>
  </si>
  <si>
    <t>объект не используется в хозяйственной деятельности филиала. Находится за пределами производственной площадки филиала. Планируется к реализации единым лотом</t>
  </si>
  <si>
    <t>11-011-19-3505</t>
  </si>
  <si>
    <t>11-011-19-3506</t>
  </si>
  <si>
    <t>11-011-19-3507</t>
  </si>
  <si>
    <t>11-011-19-3508</t>
  </si>
  <si>
    <t>11-011-19-3509</t>
  </si>
  <si>
    <t>11-011-19-3510</t>
  </si>
  <si>
    <t>11-011-19-3511</t>
  </si>
  <si>
    <t>11-011-19-3512</t>
  </si>
  <si>
    <t>11-011-19-3513</t>
  </si>
  <si>
    <t>11-011-19-3514</t>
  </si>
  <si>
    <t>11-011-19-3515</t>
  </si>
  <si>
    <t>квартира, общая площадь 40,3 кв.м., расположена на 2 этаже</t>
  </si>
  <si>
    <t>15/005313</t>
  </si>
  <si>
    <t>г.Южноуральск, ул.Сергея Буландо, д.11, кв.6</t>
  </si>
  <si>
    <t>Свидетельство о государственной регистрации права 74 АЕ 111203 от 05.09.2014</t>
  </si>
  <si>
    <t>Договор найма №8-ЮЖН/009-0048-16 от 11.01.2016</t>
  </si>
  <si>
    <t>15/005327</t>
  </si>
  <si>
    <t>г.Южноуральск, ул.Сергея Буландо, д.11, кв.11</t>
  </si>
  <si>
    <t>Свидетельство о государственной регистрации права 74 АЕ 111212 от 05.09.2014</t>
  </si>
  <si>
    <t>Договор найма №8-ЮЖН/009-0010-16 от 11.01.2016</t>
  </si>
  <si>
    <t>квартира, общая площадь 56,9 кв.м., расположена на 7 этаже</t>
  </si>
  <si>
    <t>15/005285</t>
  </si>
  <si>
    <t>г.Южноуральск, ул.Сергея Буландо, д.11, кв.27</t>
  </si>
  <si>
    <t>Свидетельство о государственной регистрации права 74 АЕ 111228 от 05.09.2014</t>
  </si>
  <si>
    <t>Договор найма №8-ЮЖН/009-0077-16 от 11.01.2016</t>
  </si>
  <si>
    <t>квартира, общая площадь 56,7 кв.м., расположена на 10 этаже</t>
  </si>
  <si>
    <t>г.Южноуральск, ул.Сергея Буландо, д.11, кв.36</t>
  </si>
  <si>
    <t>Свидетельство о государственной регистрации права 74 АЕ 111141 от 05.09.2014</t>
  </si>
  <si>
    <t>Договор найма №8-ЮЖН/009-0061-16 от 11.01.2016</t>
  </si>
  <si>
    <t>квартира, общая площадь 40,5 кв.м., расположена на 6 этаже</t>
  </si>
  <si>
    <t>15/005310</t>
  </si>
  <si>
    <t>г.Южноуральск, ул.Сергея Буландо, д.11, кв.57</t>
  </si>
  <si>
    <t>Свидетельство о государственной регистрации права 74 АЕ 111237 от 05.09.2014</t>
  </si>
  <si>
    <t>Договор найма №8-ЮЖН/009-0291-17 от 01.10.2017</t>
  </si>
  <si>
    <t>Находится в черте жилого поселка на территории Базы коммунального хозяйства, предоставлялось в аренду ДЗО ОАО "Коммунальник" в период с 2006-2016г.г. Техническое состояние удовлетворительное. Планируется продажа в связи с отказом арендатора от аренды, в целях снижения расходов на владение.</t>
  </si>
  <si>
    <t>98</t>
  </si>
  <si>
    <t xml:space="preserve">Договору №8-СЕВ/010-0171-18 со сроком аренды  по 30.11.2023. </t>
  </si>
  <si>
    <t>Часть нежилого здания (мастерская)</t>
  </si>
  <si>
    <t>7/                    44:32:010135:1091</t>
  </si>
  <si>
    <t>Костромская обл., г.Волгореченск, промзона, квартал №35, ремонтно-механическая мастерская стройбазы КГРЭС</t>
  </si>
  <si>
    <t>Свидетельство о государственной регистрации права собственности серии 44-АБ № 606082 от 15.11.2012г.</t>
  </si>
  <si>
    <t>Аренда. Договор аренды № 25/2017 (8-КОС/009-0368-17) земельного участка между Обществом и Администрацией городского округа город Волгореченск от 19.07.2017</t>
  </si>
  <si>
    <t>Объекты, являющиеся частью нежилого здания (мастерской), не пригодны к дальнейшей эксплуатации без  капитального ремонта: кровля, перекрытия, кирпичные стены имеют значительные повреждения, вызванные длительным воздействием атмосферных осадков и перепадов температур. В отношении объектов по результатам проведенных конкурентных процедур заключен договор купли-продажи с ООО "Монтажтехстрой". Исполнение договора купли-продажи планируется в 4 квартале 2019 года</t>
  </si>
  <si>
    <t>584/           44:32:010135:376</t>
  </si>
  <si>
    <t>Костромская обл., г.Волгореченск, промзона, квартал №35, Ремонтно-механическая мастерская отдела главного механика</t>
  </si>
  <si>
    <t>Свидетельство о государственной регистрации права собственности серии 44-АБ № 605931 от 15.11.2012г.</t>
  </si>
  <si>
    <t>88/               44:32:010135:1134</t>
  </si>
  <si>
    <t>Костромская обл., г.Волгореченск, промзона, квартал №35, Мастерская ремонта тяжелых механизмов на стройбазе</t>
  </si>
  <si>
    <t>Свидетельство о государственной регистрации права собственности серии 44-АБ № 606523 от 15.11.2012г.</t>
  </si>
  <si>
    <t>Сеть канализации.</t>
  </si>
  <si>
    <t>9/                 44:32:010135:1189</t>
  </si>
  <si>
    <t>Костромская обл., г. Волгореченск, промзона, квартал № 35. От КК-63 до КК-44, от КК-54 до КК-44.</t>
  </si>
  <si>
    <t>Свидетельство о государственной регистрации права собственности серии 44-АБ № 589016 от 12.11.2012г.</t>
  </si>
  <si>
    <t>Договор аренды имущества № 8-КОС/001-0264-16 от 23.08.2016 года (до 31.12.2019)</t>
  </si>
  <si>
    <t>Не участвует в основных и/или сопутствующих видах деятельности Общества. Включена в перечень квартир, подлежащих продаже, утвержденный Приказом от 30.10.2018 №ЭГ/470 «О введении в действие Методики МТ-500-2 «Корпоративная поддержка работников филиалов АО «Интер РАО – Электрогенерация» в улучшении жилищных условий». Наниматель отказался от приобретения квартиры в связи с тем, что приобрел более благоустроенную, договор найма расторгнут.</t>
  </si>
  <si>
    <t xml:space="preserve">Трехкомнатная квартира №4 в многоквартирном жилом доме по улице 8 Марта дом 22 </t>
  </si>
  <si>
    <t>02/000072</t>
  </si>
  <si>
    <t>Московская область, г. Кашира, ул. 8 Марта, д. 22, кв. 4</t>
  </si>
  <si>
    <t>Свидетельство от 28.11.2012 № 50-АД № 580910</t>
  </si>
  <si>
    <t xml:space="preserve">Трехкомнатная квартира №6 в многоквартирном жилом доме по улице 8 Марта дом 22 </t>
  </si>
  <si>
    <t>02/000073</t>
  </si>
  <si>
    <t>Московская область, г. Кашира,  ул. 8 Марта, д. 22, кв. 6</t>
  </si>
  <si>
    <t>Свидетельство от 28.11.2012 г.     50-АД № 580912</t>
  </si>
  <si>
    <t xml:space="preserve">Земельный участок с кадастровым номером  50:37:0050134:50 </t>
  </si>
  <si>
    <t>02/007727</t>
  </si>
  <si>
    <t>Свидетельство от 13.12.2013 г.     50-АЗ № 058291</t>
  </si>
  <si>
    <t xml:space="preserve"> продажа</t>
  </si>
  <si>
    <t>На земельном участке расположены объекты недвижимости, принадлежащие третьим лицам. Не используется филиалом. Продажа земельных участков не повлияет на производственную деятельность станции. ЗУ расположены за охраняемым периметром станции.</t>
  </si>
  <si>
    <t xml:space="preserve"> Земельный участок с кадастровым номером  50:37:0050134:51 </t>
  </si>
  <si>
    <t>02/007728</t>
  </si>
  <si>
    <t>Свидетельство от 13.12.2013 г.     50-АЗ № 058281</t>
  </si>
  <si>
    <t>Планируется к использованию для проживания работников филиала и членов их семей по договору найма</t>
  </si>
  <si>
    <t>Используется для хранения поставляемого оборудования для целей строительства Прегольской ТЭС.</t>
  </si>
  <si>
    <t xml:space="preserve">Ранее передавался в аренду в аренду ООО "Инетр РАО -Инжиниринг", в настоящее время необходимость отпала, однако объекты расположены в непосредственной близости в охраняемой территорией станции, в связи с чем ниаболее предпочтительным способом распоряжения является передача в аренлу </t>
  </si>
  <si>
    <t>04/002573</t>
  </si>
  <si>
    <t>Объект 1966 года постройки, в текущей производственной деятельности не используется с 2018 года по причине релокации участка транспортного хозяйства на территорию промплощадки ИГРЭС и выведение на аутсорсинг персонала АТЦ ИГРЭС. Объект расположен на едином земельном участке производственно-технологического компекса ИГРЭС, вне охраняемой зоны. Не предполагается дальнейшее использование объекта, спрос на объект отсутствует. Находится в неудовлетворительном состоянии. Освобожденные ЗУ расположены на территории бывшего автотранспортного цеха. Территория имеет ограждение, котрольно-пропускной пункт, удобные подъездные пути, близость расположения основных производственных объектов. Предполагается использование при строительстве градирен.</t>
  </si>
  <si>
    <t>96</t>
  </si>
  <si>
    <t>97</t>
  </si>
  <si>
    <t xml:space="preserve">Объект расположен на охраняемой территории станции. В производственной  деятельности Филиала не используется, находится в аварийном состоянии,  дальнейшее  использование не  планируется. </t>
  </si>
  <si>
    <r>
      <t xml:space="preserve">Объект для дальнейшей эксплуатации не пригоден, к использованию не планируется, востановительному ремонту не подлежит. </t>
    </r>
    <r>
      <rPr>
        <sz val="12"/>
        <color rgb="FFFF0000"/>
        <rFont val="Times New Roman"/>
        <family val="1"/>
        <charset val="204"/>
      </rPr>
      <t xml:space="preserve">Расположен на ЗУ территории мазутного хозяйства, на неохраняемой территороии, несет потенциальную опасность ля третьизх лиц. </t>
    </r>
  </si>
  <si>
    <t xml:space="preserve">Объект не используется, списан по бухгалтерскому учету 30.09.2016. Приказ о списании основных средств № 470 от 31.08.2016. Требуется провести демонтаж и прекратить право собственности. Планируется получение прибыли от продажи полезных остатков. </t>
  </si>
  <si>
    <t xml:space="preserve">Объект не используется в хозяйственной деятельности, находится в охраняемом периметре филиала, в аварийном состоянии. Целесообразно осуществить ликвидацию объекта силами подрядной организации с получением дохода от продажи полезных остатков </t>
  </si>
  <si>
    <t>Объект не участвует в основных видах деятельности Общества. Объект не охраняется, находится на значительном удалении от Пермской ГРЭС, подвергается разрушению, достройка объекта экономически нецелесообразна. Имущество реализовывается с целью исключения расходов по его содержанию.</t>
  </si>
  <si>
    <t xml:space="preserve">Объект не участвует  в основных видах деятельности Общества. Расположен в г. Добрянке, стройбаза. Объект выведен на консервацию. Расположен на собственных земельных участках с кад.№59:18:0010101:130 площадью 58795 кв.м. Земельный участок с кад.№59:18:0010101:131 площадью 49599 кв.м. В связи с устойчивым отсутствием спроса, с целью снижения затрат по земельному налогу, наиболее целесообразно демонтировать объеты, по завершении демонтажа рассмотреть вопрос отказа от прав на земльные участки, либо проведение мероприятий по их разукрупнению с целью продажи более мелкими частями с меньшей стоимостью. </t>
  </si>
  <si>
    <t>Объект 1967 года постройки, в текущей производственной деятельности не используется с 2018 года по причине релокации участка транспортного хозяйства на территорию промплощадки ИГРЭС и выведение на аутсорсинг персонала АТЦ ИГРЭС. Объект расположен на едином земельном участке производственно-технологического компекса ИГРЭС, вне охраняемой зоны. Не предполагается дальнейшее использование объекта, спрос на объект отсутствует.  Находится в неудовлетворительном состоянии. Освобожденные ЗУ расположены на территории бывшего автотранспортного цеха. Территория имеет ограждение, котрольно-пропускной пункт, удобные подъездные пути, близость расположения основных производственных объектов. Предполагается использование при строительстве градирен.</t>
  </si>
  <si>
    <t>Объект 1965 года постройки, в текущей производственной деятельности не используется с 2018 года по причине релокации участка транспортного хозяйства на территорию промплощадки ИГРЭС и выведение на аутсорсинг персонала АТЦ ИГРЭС. Объект расположен на едином земельном участке производственно-технологического компекса ИГРЭС, вне охраняемой зоны. Не предполагается дальнейшее использование объекта, спрос на объект отсутствует.  Находится в неудовлетворительном состоянии. Освобожденные ЗУ расположены на территории бывшего автотранспортного цеха. Территория имеет ограждение, котрольно-пропускной пункт, удобные подъездные пути, близость расположения основных производственных объектов. Предполагается использование при строительстве градирен.</t>
  </si>
  <si>
    <t>Объект 1985 года постройки, в текущей производственной деятельности не используется с 2018 года по причине релокации участка транспортного хозяйства на территорию промплощадки ИГРЭС и выведение на аутсорсинг персонала АТЦ ИГРЭС. Объект расположен на едином земельном участке производственно-технологического компекса ИГРЭС, вне охраняемой зоны. Не предполагается дальнейшее использование объекта, спрос на объект отсутствует.  Находится в неудовлетворительном состоянии. Освобожденные ЗУ расположены на территории бывшего автотранспортного цеха. Территория имеет ограждение, котрольно-пропускной пункт, удобные подъездные пути, близость расположения основных производственных объектов. Предполагается использование при строительстве градирен.</t>
  </si>
  <si>
    <t>Объект 1969 года постройки, по назначению не используется, текущей и потенциальной ценности для производства не имеет, находится в неудовлетворительном состоянии.
Расположен на едином земельном участке производственно-технологического компекса ИГРЭС, на котором размещены основные производственные объекты. По местоположению находится вне режимной зоны в районе шламоотвалов и испарителей филиала, где запрещено нахождение третьих лиц, поэтому продажа объекта не представляется возможной. На особожденной части ЗУ размещено иное дренажное оборудование шламоотвалов необходимое для производства.</t>
  </si>
  <si>
    <t>Объект для дальнейшей эксплуатации не пригоден, спрос на протяжении длительного пенриода продаж отсутствовал. Принято решение о списании объекта с бухучета и его ликвидации по результатам инвентаризации основных средств на 01.11.2019. ЗУ под объектом площадью  11 кв. м. Входит в единое землепользование 66:37:0000000:74 площадью 412 кв.м., отчуждается со зданием склада РСЦ</t>
  </si>
  <si>
    <r>
      <t xml:space="preserve">Квартира  по ул.Невская д.18, кв. </t>
    </r>
    <r>
      <rPr>
        <sz val="12"/>
        <color rgb="FFFF0000"/>
        <rFont val="Times New Roman"/>
        <family val="1"/>
        <charset val="204"/>
      </rPr>
      <t>77</t>
    </r>
  </si>
  <si>
    <t>СТ000007140 / 23-23-50/032/2009-127</t>
  </si>
  <si>
    <t xml:space="preserve">Балансовая стоимость актива существенно выше прогнозной рыночной стоимости, в связи с чем в настоящее время их продажа по выше или равной балансовой стоимости не возможна. При изменении коньюнктуры рынка, будет рассмотрен вопрос о продаже  </t>
  </si>
  <si>
    <t xml:space="preserve">Приложение № 1
к решению Совета директоров 
АО «Интер РАО – Электрогенерация»
от 16.12.2019 (Протокол № 322)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</si>
</sst>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3" formatCode="_-* #,##0.00_-;\-* #,##0.00_-;_-* &quot;-&quot;??_-;_-@_-"/>
    <numFmt numFmtId="164" formatCode="_-* #,##0.00\ _₽_-;\-* #,##0.00\ _₽_-;_-* &quot;-&quot;??\ _₽_-;_-@_-"/>
    <numFmt numFmtId="165" formatCode="_-* #,##0.00_р_._-;\-* #,##0.00_р_._-;_-* &quot;-&quot;??_р_._-;_-@_-"/>
    <numFmt numFmtId="166" formatCode="00000000"/>
    <numFmt numFmtId="167" formatCode="0.0"/>
    <numFmt numFmtId="168" formatCode="#,##0.0"/>
    <numFmt numFmtId="169" formatCode="#,##0.0\ _₽"/>
    <numFmt numFmtId="170" formatCode="0.00#,"/>
    <numFmt numFmtId="171" formatCode="0.000#,"/>
    <numFmt numFmtId="172" formatCode="0.0#,"/>
    <numFmt numFmtId="173" formatCode="0000000000000"/>
    <numFmt numFmtId="174" formatCode="#,##0.00_р_.;[Red]#,##0.00_р_."/>
    <numFmt numFmtId="175" formatCode="000000"/>
    <numFmt numFmtId="176" formatCode="#,##0.00;[Red]#,##0.00"/>
    <numFmt numFmtId="177" formatCode="_-* #,##0.0000\ _₽_-;\-* #,##0.0000\ _₽_-;_-* &quot;-&quot;??\ _₽_-;_-@_-"/>
  </numFmts>
  <fonts count="32" x14ac:knownFonts="1">
    <font>
      <sz val="10"/>
      <name val="Arial Cyr"/>
      <charset val="204"/>
    </font>
    <font>
      <sz val="11"/>
      <color theme="1"/>
      <name val="Calibri"/>
      <family val="2"/>
      <charset val="204"/>
      <scheme val="minor"/>
    </font>
    <font>
      <sz val="10"/>
      <name val="Arial Cyr"/>
      <charset val="204"/>
    </font>
    <font>
      <sz val="12"/>
      <name val="Times New Roman"/>
      <family val="1"/>
      <charset val="204"/>
    </font>
    <font>
      <b/>
      <sz val="12"/>
      <name val="Times New Roman"/>
      <family val="1"/>
      <charset val="204"/>
    </font>
    <font>
      <sz val="11"/>
      <name val="Times New Roman"/>
      <family val="1"/>
      <charset val="204"/>
    </font>
    <font>
      <b/>
      <sz val="14"/>
      <name val="Times New Roman"/>
      <family val="1"/>
      <charset val="204"/>
    </font>
    <font>
      <sz val="10"/>
      <name val="Helv"/>
    </font>
    <font>
      <sz val="12"/>
      <color indexed="8"/>
      <name val="Times New Roman"/>
      <family val="1"/>
      <charset val="204"/>
    </font>
    <font>
      <b/>
      <sz val="12"/>
      <color indexed="8"/>
      <name val="Times New Roman"/>
      <family val="1"/>
      <charset val="204"/>
    </font>
    <font>
      <b/>
      <i/>
      <sz val="14"/>
      <name val="Times New Roman"/>
      <family val="1"/>
      <charset val="204"/>
    </font>
    <font>
      <sz val="11"/>
      <color indexed="8"/>
      <name val="Times New Roman"/>
      <family val="1"/>
      <charset val="204"/>
    </font>
    <font>
      <sz val="8"/>
      <name val="Arial"/>
      <family val="2"/>
    </font>
    <font>
      <vertAlign val="superscript"/>
      <sz val="12"/>
      <name val="Times New Roman"/>
      <family val="1"/>
      <charset val="204"/>
    </font>
    <font>
      <sz val="10"/>
      <name val="Helv"/>
      <charset val="204"/>
    </font>
    <font>
      <sz val="16"/>
      <name val="Times New Roman"/>
      <family val="1"/>
      <charset val="204"/>
    </font>
    <font>
      <sz val="13"/>
      <color indexed="8"/>
      <name val="Times New Roman"/>
      <family val="1"/>
      <charset val="204"/>
    </font>
    <font>
      <sz val="13"/>
      <name val="Times New Roman"/>
      <family val="1"/>
      <charset val="204"/>
    </font>
    <font>
      <sz val="12"/>
      <name val="Arial"/>
      <family val="2"/>
      <charset val="204"/>
    </font>
    <font>
      <sz val="12"/>
      <color theme="1"/>
      <name val="Times New Roman"/>
      <family val="1"/>
      <charset val="204"/>
    </font>
    <font>
      <sz val="12"/>
      <color rgb="FF000000"/>
      <name val="Times New Roman"/>
      <family val="1"/>
      <charset val="204"/>
    </font>
    <font>
      <sz val="10"/>
      <name val="Calibri"/>
      <family val="2"/>
      <charset val="204"/>
      <scheme val="minor"/>
    </font>
    <font>
      <sz val="12"/>
      <color rgb="FF0000CC"/>
      <name val="Times New Roman"/>
      <family val="1"/>
      <charset val="204"/>
    </font>
    <font>
      <b/>
      <sz val="22"/>
      <color indexed="8"/>
      <name val="Times New Roman"/>
      <family val="1"/>
      <charset val="204"/>
    </font>
    <font>
      <sz val="22"/>
      <name val="Times New Roman"/>
      <family val="1"/>
      <charset val="204"/>
    </font>
    <font>
      <b/>
      <sz val="16"/>
      <name val="Times New Roman"/>
      <family val="1"/>
      <charset val="204"/>
    </font>
    <font>
      <b/>
      <sz val="22"/>
      <name val="Times New Roman"/>
      <family val="1"/>
      <charset val="204"/>
    </font>
    <font>
      <sz val="22"/>
      <name val="Arial Cyr"/>
      <charset val="204"/>
    </font>
    <font>
      <b/>
      <i/>
      <sz val="12"/>
      <name val="Times New Roman"/>
      <family val="1"/>
      <charset val="204"/>
    </font>
    <font>
      <sz val="14"/>
      <color theme="1"/>
      <name val="Times New Roman"/>
      <family val="1"/>
      <charset val="204"/>
    </font>
    <font>
      <sz val="14"/>
      <name val="Times New Roman"/>
      <family val="1"/>
      <charset val="204"/>
    </font>
    <font>
      <sz val="12"/>
      <color rgb="FFFF0000"/>
      <name val="Times New Roman"/>
      <family val="1"/>
      <charset val="204"/>
    </font>
  </fonts>
  <fills count="1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92D050"/>
        <bgColor indexed="64"/>
      </patternFill>
    </fill>
    <fill>
      <patternFill patternType="solid">
        <fgColor rgb="FFFF0000"/>
        <bgColor indexed="64"/>
      </patternFill>
    </fill>
    <fill>
      <patternFill patternType="solid">
        <fgColor rgb="FF00B0F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9" tint="0.79998168889431442"/>
        <bgColor rgb="FF000000"/>
      </patternFill>
    </fill>
    <fill>
      <patternFill patternType="solid">
        <fgColor rgb="FF7030A0"/>
        <bgColor indexed="64"/>
      </patternFill>
    </fill>
    <fill>
      <patternFill patternType="solid">
        <fgColor theme="5" tint="0.79998168889431442"/>
        <bgColor indexed="64"/>
      </patternFill>
    </fill>
    <fill>
      <patternFill patternType="solid">
        <fgColor rgb="FFE2EFDA"/>
        <bgColor indexed="64"/>
      </patternFill>
    </fill>
    <fill>
      <patternFill patternType="solid">
        <fgColor theme="4"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0"/>
      </left>
      <right style="thin">
        <color indexed="60"/>
      </right>
      <top style="thin">
        <color indexed="60"/>
      </top>
      <bottom style="thin">
        <color indexed="60"/>
      </bottom>
      <diagonal/>
    </border>
    <border>
      <left/>
      <right style="thin">
        <color indexed="64"/>
      </right>
      <top style="thin">
        <color indexed="64"/>
      </top>
      <bottom style="thin">
        <color indexed="64"/>
      </bottom>
      <diagonal/>
    </border>
    <border>
      <left style="thin">
        <color rgb="FF9999FF"/>
      </left>
      <right style="thin">
        <color rgb="FF9999FF"/>
      </right>
      <top/>
      <bottom/>
      <diagonal/>
    </border>
    <border>
      <left style="thin">
        <color rgb="FF9999FF"/>
      </left>
      <right style="thin">
        <color rgb="FF9999FF"/>
      </right>
      <top style="thin">
        <color rgb="FF9999FF"/>
      </top>
      <bottom/>
      <diagonal/>
    </border>
    <border>
      <left style="thin">
        <color rgb="FF9999FF"/>
      </left>
      <right style="thin">
        <color rgb="FF9999FF"/>
      </right>
      <top/>
      <bottom style="thin">
        <color rgb="FF9999FF"/>
      </bottom>
      <diagonal/>
    </border>
    <border>
      <left/>
      <right/>
      <top style="thin">
        <color indexed="64"/>
      </top>
      <bottom/>
      <diagonal/>
    </border>
  </borders>
  <cellStyleXfs count="12">
    <xf numFmtId="0" fontId="0" fillId="0" borderId="0"/>
    <xf numFmtId="0" fontId="2" fillId="0" borderId="0"/>
    <xf numFmtId="0" fontId="2" fillId="0" borderId="0"/>
    <xf numFmtId="0" fontId="12" fillId="0" borderId="0"/>
    <xf numFmtId="0" fontId="12" fillId="0" borderId="0"/>
    <xf numFmtId="0" fontId="7" fillId="0" borderId="0"/>
    <xf numFmtId="0" fontId="14" fillId="0" borderId="0"/>
    <xf numFmtId="0" fontId="12" fillId="0" borderId="0"/>
    <xf numFmtId="165" fontId="2" fillId="0" borderId="0" applyFont="0" applyFill="0" applyBorder="0" applyAlignment="0" applyProtection="0"/>
    <xf numFmtId="165" fontId="2" fillId="0" borderId="0" applyFont="0" applyFill="0" applyBorder="0" applyAlignment="0" applyProtection="0"/>
    <xf numFmtId="0" fontId="1" fillId="0" borderId="0"/>
    <xf numFmtId="43" fontId="2" fillId="0" borderId="0" applyFont="0" applyFill="0" applyBorder="0" applyAlignment="0" applyProtection="0"/>
  </cellStyleXfs>
  <cellXfs count="365">
    <xf numFmtId="0" fontId="0" fillId="0" borderId="0" xfId="0"/>
    <xf numFmtId="0" fontId="3" fillId="0" borderId="0" xfId="0" applyFont="1"/>
    <xf numFmtId="0" fontId="3" fillId="0" borderId="1" xfId="0" applyFont="1" applyBorder="1" applyAlignment="1">
      <alignment horizontal="center" vertical="center" wrapText="1"/>
    </xf>
    <xf numFmtId="0" fontId="3" fillId="2" borderId="1" xfId="0" applyFont="1" applyFill="1" applyBorder="1" applyAlignment="1">
      <alignment horizontal="left" vertical="center" wrapText="1"/>
    </xf>
    <xf numFmtId="0" fontId="8"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4" fontId="8" fillId="0" borderId="1" xfId="0" applyNumberFormat="1" applyFont="1" applyBorder="1" applyAlignment="1">
      <alignment horizontal="center" vertical="center" wrapText="1"/>
    </xf>
    <xf numFmtId="4" fontId="3" fillId="0" borderId="1" xfId="0" applyNumberFormat="1" applyFont="1" applyBorder="1" applyAlignment="1">
      <alignment horizontal="center" vertical="center" wrapText="1"/>
    </xf>
    <xf numFmtId="0" fontId="3" fillId="0" borderId="1" xfId="0" quotePrefix="1" applyFont="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Border="1" applyAlignment="1">
      <alignment horizontal="center" vertical="center" wrapText="1"/>
    </xf>
    <xf numFmtId="0" fontId="6" fillId="0" borderId="0" xfId="0" applyFont="1"/>
    <xf numFmtId="0" fontId="11" fillId="0" borderId="1" xfId="0" applyFont="1" applyBorder="1" applyAlignment="1">
      <alignment horizontal="center" vertical="center" wrapText="1"/>
    </xf>
    <xf numFmtId="168" fontId="3" fillId="2" borderId="1" xfId="0" applyNumberFormat="1" applyFont="1" applyFill="1" applyBorder="1" applyAlignment="1">
      <alignment horizontal="left" vertical="center" wrapText="1"/>
    </xf>
    <xf numFmtId="4" fontId="3" fillId="2" borderId="1" xfId="0" applyNumberFormat="1" applyFont="1" applyFill="1" applyBorder="1" applyAlignment="1">
      <alignment horizontal="center" vertical="center" wrapText="1"/>
    </xf>
    <xf numFmtId="0" fontId="0" fillId="3" borderId="0" xfId="0" applyFill="1"/>
    <xf numFmtId="49" fontId="3" fillId="4" borderId="1" xfId="0" applyNumberFormat="1" applyFont="1" applyFill="1" applyBorder="1" applyAlignment="1">
      <alignment horizontal="center" vertical="top" wrapText="1"/>
    </xf>
    <xf numFmtId="4" fontId="3" fillId="0" borderId="2" xfId="0" applyNumberFormat="1" applyFont="1" applyBorder="1" applyAlignment="1">
      <alignment horizontal="center" vertical="top" wrapText="1"/>
    </xf>
    <xf numFmtId="0" fontId="3" fillId="0" borderId="2" xfId="0" applyFont="1" applyBorder="1" applyAlignment="1">
      <alignment vertical="top" wrapText="1"/>
    </xf>
    <xf numFmtId="0" fontId="3" fillId="0" borderId="3" xfId="0" applyFont="1" applyBorder="1" applyAlignment="1">
      <alignment vertical="top" wrapText="1"/>
    </xf>
    <xf numFmtId="0" fontId="0" fillId="0" borderId="0" xfId="0" applyAlignment="1">
      <alignment horizontal="center" vertical="center"/>
    </xf>
    <xf numFmtId="4" fontId="3" fillId="2" borderId="1" xfId="0" applyNumberFormat="1" applyFont="1" applyFill="1" applyBorder="1" applyAlignment="1">
      <alignment horizontal="left" vertical="center" wrapText="1"/>
    </xf>
    <xf numFmtId="0" fontId="3" fillId="2" borderId="1" xfId="0" applyFont="1" applyFill="1" applyBorder="1" applyAlignment="1">
      <alignment horizontal="center" vertical="center" wrapText="1"/>
    </xf>
    <xf numFmtId="0" fontId="0" fillId="3" borderId="0" xfId="0" applyFill="1" applyAlignment="1">
      <alignment horizontal="center" vertical="center"/>
    </xf>
    <xf numFmtId="4" fontId="3" fillId="3" borderId="1" xfId="0" applyNumberFormat="1" applyFont="1" applyFill="1" applyBorder="1" applyAlignment="1">
      <alignment horizontal="left" vertical="center" wrapText="1"/>
    </xf>
    <xf numFmtId="168" fontId="3" fillId="3" borderId="1" xfId="0" applyNumberFormat="1" applyFont="1" applyFill="1" applyBorder="1" applyAlignment="1">
      <alignment horizontal="left" vertical="center" wrapText="1"/>
    </xf>
    <xf numFmtId="0" fontId="3" fillId="3" borderId="4"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8" fillId="3" borderId="4" xfId="0" applyNumberFormat="1" applyFont="1" applyFill="1" applyBorder="1" applyAlignment="1">
      <alignment horizontal="center" vertical="center" wrapText="1"/>
    </xf>
    <xf numFmtId="0" fontId="18" fillId="3" borderId="5" xfId="0" applyNumberFormat="1" applyFont="1" applyFill="1" applyBorder="1" applyAlignment="1">
      <alignment horizontal="center" vertical="center" wrapText="1"/>
    </xf>
    <xf numFmtId="0" fontId="18" fillId="0" borderId="0" xfId="0" applyFont="1" applyAlignment="1">
      <alignment horizontal="center" vertical="center"/>
    </xf>
    <xf numFmtId="0" fontId="18" fillId="3" borderId="0" xfId="0" applyFont="1" applyFill="1" applyAlignment="1">
      <alignment horizontal="center" vertical="center"/>
    </xf>
    <xf numFmtId="0" fontId="3" fillId="3" borderId="1" xfId="0" applyFont="1" applyFill="1" applyBorder="1" applyAlignment="1">
      <alignment horizontal="left" vertical="center" wrapText="1"/>
    </xf>
    <xf numFmtId="0" fontId="3" fillId="3" borderId="5" xfId="0" applyFont="1" applyFill="1" applyBorder="1" applyAlignment="1">
      <alignment horizontal="center" vertical="center" wrapText="1"/>
    </xf>
    <xf numFmtId="2" fontId="3"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2" fontId="8" fillId="3" borderId="1" xfId="0" applyNumberFormat="1" applyFont="1" applyFill="1" applyBorder="1" applyAlignment="1">
      <alignment horizontal="center" vertical="center" wrapText="1"/>
    </xf>
    <xf numFmtId="4" fontId="3" fillId="3" borderId="1" xfId="0" applyNumberFormat="1" applyFont="1" applyFill="1" applyBorder="1" applyAlignment="1">
      <alignment horizontal="center" vertical="center" wrapText="1"/>
    </xf>
    <xf numFmtId="4" fontId="0" fillId="0" borderId="0" xfId="0" applyNumberFormat="1"/>
    <xf numFmtId="168" fontId="3" fillId="2" borderId="1" xfId="0" applyNumberFormat="1" applyFont="1" applyFill="1" applyBorder="1" applyAlignment="1">
      <alignment horizontal="center" vertical="center" wrapText="1"/>
    </xf>
    <xf numFmtId="168" fontId="3" fillId="9" borderId="1" xfId="0" applyNumberFormat="1" applyFont="1" applyFill="1" applyBorder="1" applyAlignment="1">
      <alignment horizontal="left" vertical="center" wrapText="1"/>
    </xf>
    <xf numFmtId="0" fontId="0" fillId="9" borderId="0" xfId="0" applyFill="1"/>
    <xf numFmtId="2" fontId="3" fillId="9" borderId="1" xfId="0" applyNumberFormat="1" applyFont="1" applyFill="1" applyBorder="1" applyAlignment="1">
      <alignment horizontal="left" vertical="center" wrapText="1"/>
    </xf>
    <xf numFmtId="4" fontId="3" fillId="9" borderId="1" xfId="0" applyNumberFormat="1" applyFont="1" applyFill="1" applyBorder="1" applyAlignment="1">
      <alignment horizontal="center" vertical="center" wrapText="1"/>
    </xf>
    <xf numFmtId="0" fontId="18" fillId="9" borderId="0" xfId="0" applyFont="1" applyFill="1" applyAlignment="1">
      <alignment horizontal="center" vertical="center"/>
    </xf>
    <xf numFmtId="4" fontId="3" fillId="9" borderId="1" xfId="0" applyNumberFormat="1" applyFont="1" applyFill="1" applyBorder="1" applyAlignment="1">
      <alignment horizontal="left" vertical="center" wrapText="1"/>
    </xf>
    <xf numFmtId="0" fontId="0" fillId="10" borderId="0" xfId="0" applyFill="1"/>
    <xf numFmtId="4" fontId="3" fillId="0" borderId="0" xfId="0" applyNumberFormat="1" applyFont="1"/>
    <xf numFmtId="2" fontId="3" fillId="2" borderId="1" xfId="0" applyNumberFormat="1" applyFont="1" applyFill="1" applyBorder="1" applyAlignment="1">
      <alignment horizontal="left" vertical="center" wrapText="1"/>
    </xf>
    <xf numFmtId="0" fontId="3" fillId="3"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0" fillId="0" borderId="1" xfId="0" applyBorder="1"/>
    <xf numFmtId="0" fontId="3" fillId="3" borderId="1" xfId="0" applyFont="1" applyFill="1" applyBorder="1" applyAlignment="1">
      <alignment horizontal="center" vertical="center" wrapText="1"/>
    </xf>
    <xf numFmtId="0" fontId="3" fillId="11" borderId="1" xfId="0" applyFont="1" applyFill="1" applyBorder="1" applyAlignment="1">
      <alignment horizontal="center" vertical="center" wrapText="1"/>
    </xf>
    <xf numFmtId="0" fontId="19" fillId="11" borderId="1" xfId="0" applyFont="1" applyFill="1" applyBorder="1" applyAlignment="1">
      <alignment horizontal="center" vertical="center" wrapText="1"/>
    </xf>
    <xf numFmtId="49" fontId="19" fillId="11" borderId="1" xfId="0" applyNumberFormat="1" applyFont="1" applyFill="1" applyBorder="1" applyAlignment="1">
      <alignment horizontal="center" vertical="center" wrapText="1"/>
    </xf>
    <xf numFmtId="4" fontId="19" fillId="11" borderId="1" xfId="0" applyNumberFormat="1" applyFont="1" applyFill="1" applyBorder="1" applyAlignment="1">
      <alignment horizontal="center" vertical="center" wrapText="1"/>
    </xf>
    <xf numFmtId="0" fontId="8" fillId="11" borderId="1" xfId="0" applyFont="1" applyFill="1" applyBorder="1" applyAlignment="1">
      <alignment horizontal="center" vertical="center" wrapText="1"/>
    </xf>
    <xf numFmtId="49" fontId="8" fillId="11" borderId="1" xfId="0" applyNumberFormat="1" applyFont="1" applyFill="1" applyBorder="1" applyAlignment="1">
      <alignment horizontal="center" vertical="center" wrapText="1"/>
    </xf>
    <xf numFmtId="4" fontId="8" fillId="11" borderId="1" xfId="0" applyNumberFormat="1" applyFont="1" applyFill="1" applyBorder="1" applyAlignment="1">
      <alignment horizontal="center" vertical="center" wrapText="1"/>
    </xf>
    <xf numFmtId="4" fontId="3" fillId="11" borderId="1" xfId="0" applyNumberFormat="1" applyFont="1" applyFill="1" applyBorder="1" applyAlignment="1">
      <alignment horizontal="center" vertical="center" wrapText="1"/>
    </xf>
    <xf numFmtId="0" fontId="22" fillId="11" borderId="1" xfId="0" applyFont="1" applyFill="1" applyBorder="1" applyAlignment="1">
      <alignment horizontal="center" vertical="center" wrapText="1"/>
    </xf>
    <xf numFmtId="0" fontId="8" fillId="11" borderId="4" xfId="0" applyFont="1" applyFill="1" applyBorder="1" applyAlignment="1">
      <alignment horizontal="center" vertical="center" wrapText="1"/>
    </xf>
    <xf numFmtId="0" fontId="20" fillId="11" borderId="1" xfId="0" applyFont="1" applyFill="1" applyBorder="1" applyAlignment="1">
      <alignment horizontal="center" vertical="center"/>
    </xf>
    <xf numFmtId="0" fontId="3" fillId="11" borderId="0" xfId="0" applyFont="1" applyFill="1" applyAlignment="1">
      <alignment horizontal="center" vertical="center"/>
    </xf>
    <xf numFmtId="4" fontId="20" fillId="11" borderId="1" xfId="0" applyNumberFormat="1" applyFont="1" applyFill="1" applyBorder="1" applyAlignment="1">
      <alignment horizontal="center" vertical="center"/>
    </xf>
    <xf numFmtId="0" fontId="3" fillId="11" borderId="2" xfId="0" applyFont="1" applyFill="1" applyBorder="1" applyAlignment="1">
      <alignment horizontal="center" vertical="center" wrapText="1"/>
    </xf>
    <xf numFmtId="0" fontId="3" fillId="11" borderId="0" xfId="0" applyFont="1" applyFill="1" applyAlignment="1">
      <alignment horizontal="center" vertical="center" wrapText="1"/>
    </xf>
    <xf numFmtId="49" fontId="3" fillId="11" borderId="1" xfId="0" applyNumberFormat="1" applyFont="1" applyFill="1" applyBorder="1" applyAlignment="1">
      <alignment horizontal="center" vertical="center" wrapText="1"/>
    </xf>
    <xf numFmtId="2" fontId="8" fillId="11" borderId="1" xfId="0" applyNumberFormat="1" applyFont="1" applyFill="1" applyBorder="1" applyAlignment="1">
      <alignment horizontal="center" vertical="center" wrapText="1"/>
    </xf>
    <xf numFmtId="0" fontId="5" fillId="11" borderId="1" xfId="0" applyFont="1" applyFill="1" applyBorder="1" applyAlignment="1">
      <alignment horizontal="center" vertical="center" wrapText="1"/>
    </xf>
    <xf numFmtId="2" fontId="8" fillId="11" borderId="1" xfId="4" applyNumberFormat="1" applyFont="1" applyFill="1" applyBorder="1" applyAlignment="1">
      <alignment horizontal="center" vertical="center" wrapText="1"/>
    </xf>
    <xf numFmtId="0" fontId="3" fillId="11" borderId="1" xfId="0" quotePrefix="1" applyFont="1" applyFill="1" applyBorder="1" applyAlignment="1">
      <alignment horizontal="center" vertical="center" wrapText="1"/>
    </xf>
    <xf numFmtId="0" fontId="3" fillId="11" borderId="7" xfId="0" applyFont="1" applyFill="1" applyBorder="1" applyAlignment="1">
      <alignment horizontal="center" vertical="center" wrapText="1"/>
    </xf>
    <xf numFmtId="166" fontId="3" fillId="11" borderId="1" xfId="0" applyNumberFormat="1" applyFont="1" applyFill="1" applyBorder="1" applyAlignment="1">
      <alignment horizontal="center" vertical="center" wrapText="1"/>
    </xf>
    <xf numFmtId="0" fontId="3" fillId="11" borderId="1" xfId="0" applyFont="1" applyFill="1" applyBorder="1" applyAlignment="1">
      <alignment horizontal="center" vertical="center" wrapText="1"/>
    </xf>
    <xf numFmtId="49" fontId="3" fillId="11" borderId="1" xfId="0" applyNumberFormat="1" applyFont="1" applyFill="1" applyBorder="1" applyAlignment="1">
      <alignment horizontal="center" vertical="center"/>
    </xf>
    <xf numFmtId="0" fontId="3" fillId="11" borderId="1" xfId="0" applyNumberFormat="1" applyFont="1" applyFill="1" applyBorder="1" applyAlignment="1">
      <alignment horizontal="center" vertical="center" wrapText="1"/>
    </xf>
    <xf numFmtId="0" fontId="19" fillId="11" borderId="1" xfId="0" applyNumberFormat="1" applyFont="1" applyFill="1" applyBorder="1" applyAlignment="1">
      <alignment horizontal="center" vertical="center" wrapText="1"/>
    </xf>
    <xf numFmtId="165" fontId="19" fillId="11" borderId="1" xfId="0" applyNumberFormat="1" applyFont="1" applyFill="1" applyBorder="1" applyAlignment="1">
      <alignment horizontal="center" vertical="center" wrapText="1"/>
    </xf>
    <xf numFmtId="0" fontId="8" fillId="11" borderId="1" xfId="0" applyFont="1" applyFill="1" applyBorder="1" applyAlignment="1">
      <alignment horizontal="center" vertical="center" wrapText="1" shrinkToFit="1"/>
    </xf>
    <xf numFmtId="49" fontId="8" fillId="11" borderId="1" xfId="0" applyNumberFormat="1" applyFont="1" applyFill="1" applyBorder="1" applyAlignment="1">
      <alignment horizontal="center" vertical="center" wrapText="1" shrinkToFit="1"/>
    </xf>
    <xf numFmtId="0" fontId="3" fillId="11" borderId="1" xfId="0" applyFont="1" applyFill="1" applyBorder="1" applyAlignment="1">
      <alignment horizontal="center" vertical="center" wrapText="1" shrinkToFit="1"/>
    </xf>
    <xf numFmtId="164" fontId="3" fillId="11" borderId="1" xfId="0" applyNumberFormat="1" applyFont="1" applyFill="1" applyBorder="1" applyAlignment="1">
      <alignment horizontal="center" vertical="center" wrapText="1" shrinkToFit="1"/>
    </xf>
    <xf numFmtId="4" fontId="3" fillId="11" borderId="1" xfId="0" applyNumberFormat="1" applyFont="1" applyFill="1" applyBorder="1" applyAlignment="1">
      <alignment horizontal="center" vertical="center" wrapText="1" shrinkToFit="1"/>
    </xf>
    <xf numFmtId="49" fontId="3" fillId="11" borderId="1" xfId="0" applyNumberFormat="1" applyFont="1" applyFill="1" applyBorder="1" applyAlignment="1">
      <alignment horizontal="center" vertical="center" wrapText="1" shrinkToFit="1"/>
    </xf>
    <xf numFmtId="0" fontId="9" fillId="0" borderId="3" xfId="0" applyFont="1" applyFill="1" applyBorder="1" applyAlignment="1">
      <alignment horizontal="left" vertical="top" wrapText="1"/>
    </xf>
    <xf numFmtId="0" fontId="9" fillId="0" borderId="13" xfId="0" applyFont="1" applyFill="1" applyBorder="1" applyAlignment="1">
      <alignment horizontal="left" vertical="top" wrapText="1"/>
    </xf>
    <xf numFmtId="0" fontId="3" fillId="11" borderId="1" xfId="0" applyFont="1" applyFill="1" applyBorder="1" applyAlignment="1">
      <alignment horizontal="center" vertical="center" wrapText="1"/>
    </xf>
    <xf numFmtId="0" fontId="0" fillId="10" borderId="0" xfId="0" applyFill="1" applyAlignment="1">
      <alignment horizontal="center" vertical="center"/>
    </xf>
    <xf numFmtId="49" fontId="3" fillId="11" borderId="1" xfId="0" applyNumberFormat="1" applyFont="1" applyFill="1" applyBorder="1" applyAlignment="1">
      <alignment horizontal="center" vertical="top" wrapText="1"/>
    </xf>
    <xf numFmtId="0" fontId="3" fillId="11" borderId="1" xfId="0" applyFont="1" applyFill="1" applyBorder="1" applyAlignment="1">
      <alignment horizontal="center" vertical="top" wrapText="1"/>
    </xf>
    <xf numFmtId="1" fontId="3" fillId="11" borderId="1" xfId="0" applyNumberFormat="1" applyFont="1" applyFill="1" applyBorder="1" applyAlignment="1">
      <alignment horizontal="center" vertical="top" wrapText="1"/>
    </xf>
    <xf numFmtId="0" fontId="8" fillId="11" borderId="1" xfId="0" applyFont="1" applyFill="1" applyBorder="1" applyAlignment="1">
      <alignment horizontal="center" vertical="top" wrapText="1"/>
    </xf>
    <xf numFmtId="4" fontId="3" fillId="11" borderId="1" xfId="0" applyNumberFormat="1" applyFont="1" applyFill="1" applyBorder="1" applyAlignment="1">
      <alignment horizontal="center" vertical="top"/>
    </xf>
    <xf numFmtId="4" fontId="3" fillId="11" borderId="1" xfId="0" applyNumberFormat="1" applyFont="1" applyFill="1" applyBorder="1" applyAlignment="1">
      <alignment horizontal="center" vertical="top" wrapText="1"/>
    </xf>
    <xf numFmtId="14" fontId="3" fillId="11" borderId="1" xfId="0" applyNumberFormat="1" applyFont="1" applyFill="1" applyBorder="1" applyAlignment="1" applyProtection="1">
      <alignment horizontal="center" vertical="center" wrapText="1"/>
    </xf>
    <xf numFmtId="0" fontId="3" fillId="11" borderId="1" xfId="0" applyNumberFormat="1" applyFont="1" applyFill="1" applyBorder="1" applyAlignment="1">
      <alignment vertical="top" wrapText="1"/>
    </xf>
    <xf numFmtId="0" fontId="3" fillId="11" borderId="1" xfId="0" applyNumberFormat="1" applyFont="1" applyFill="1" applyBorder="1" applyAlignment="1">
      <alignment horizontal="center" vertical="top" wrapText="1"/>
    </xf>
    <xf numFmtId="0" fontId="3" fillId="3" borderId="1" xfId="0" applyFont="1" applyFill="1" applyBorder="1" applyAlignment="1">
      <alignment horizontal="center" vertical="top"/>
    </xf>
    <xf numFmtId="0" fontId="3" fillId="0" borderId="3" xfId="0" applyFont="1" applyBorder="1" applyAlignment="1">
      <alignment horizontal="center" vertical="center" wrapText="1"/>
    </xf>
    <xf numFmtId="0" fontId="3" fillId="0" borderId="9" xfId="0" applyFont="1" applyBorder="1" applyAlignment="1">
      <alignment horizontal="center" vertical="center" wrapText="1"/>
    </xf>
    <xf numFmtId="0" fontId="3" fillId="11" borderId="1" xfId="0" applyFont="1" applyFill="1" applyBorder="1" applyAlignment="1">
      <alignment horizontal="center" vertical="center"/>
    </xf>
    <xf numFmtId="4" fontId="16" fillId="11" borderId="1" xfId="0" applyNumberFormat="1" applyFont="1" applyFill="1" applyBorder="1" applyAlignment="1">
      <alignment horizontal="center" vertical="center" wrapText="1"/>
    </xf>
    <xf numFmtId="0" fontId="3" fillId="11" borderId="1" xfId="6" applyFont="1" applyFill="1" applyBorder="1" applyAlignment="1">
      <alignment horizontal="center" vertical="center" wrapText="1"/>
    </xf>
    <xf numFmtId="2" fontId="3" fillId="11" borderId="1" xfId="0" applyNumberFormat="1" applyFont="1" applyFill="1" applyBorder="1" applyAlignment="1">
      <alignment horizontal="center" vertical="center" wrapText="1"/>
    </xf>
    <xf numFmtId="4" fontId="17" fillId="11" borderId="1" xfId="0" applyNumberFormat="1" applyFont="1" applyFill="1" applyBorder="1" applyAlignment="1">
      <alignment horizontal="center" vertical="center"/>
    </xf>
    <xf numFmtId="172" fontId="8" fillId="11" borderId="1" xfId="0" applyNumberFormat="1" applyFont="1" applyFill="1" applyBorder="1" applyAlignment="1">
      <alignment horizontal="center" vertical="center" wrapText="1"/>
    </xf>
    <xf numFmtId="167" fontId="3" fillId="11" borderId="1" xfId="0" applyNumberFormat="1" applyFont="1" applyFill="1" applyBorder="1" applyAlignment="1" applyProtection="1">
      <alignment horizontal="center" vertical="center" wrapText="1"/>
      <protection locked="0"/>
    </xf>
    <xf numFmtId="166" fontId="8" fillId="11" borderId="1" xfId="3" applyNumberFormat="1" applyFont="1" applyFill="1" applyBorder="1" applyAlignment="1">
      <alignment horizontal="center" vertical="center" wrapText="1"/>
    </xf>
    <xf numFmtId="0" fontId="3" fillId="11" borderId="8" xfId="7" applyNumberFormat="1" applyFont="1" applyFill="1" applyBorder="1" applyAlignment="1">
      <alignment horizontal="center" vertical="center" wrapText="1"/>
    </xf>
    <xf numFmtId="173" fontId="3" fillId="11" borderId="1" xfId="0" applyNumberFormat="1" applyFont="1" applyFill="1" applyBorder="1" applyAlignment="1">
      <alignment horizontal="center" vertical="center" wrapText="1"/>
    </xf>
    <xf numFmtId="4" fontId="3" fillId="11" borderId="1" xfId="0" applyNumberFormat="1" applyFont="1" applyFill="1" applyBorder="1" applyAlignment="1">
      <alignment horizontal="center" vertical="center"/>
    </xf>
    <xf numFmtId="170" fontId="3" fillId="11" borderId="1" xfId="0" applyNumberFormat="1" applyFont="1" applyFill="1" applyBorder="1" applyAlignment="1">
      <alignment horizontal="center" vertical="center" wrapText="1"/>
    </xf>
    <xf numFmtId="174" fontId="3" fillId="11" borderId="1" xfId="0" applyNumberFormat="1" applyFont="1" applyFill="1" applyBorder="1" applyAlignment="1">
      <alignment horizontal="center" vertical="center" wrapText="1"/>
    </xf>
    <xf numFmtId="49" fontId="3" fillId="11" borderId="0" xfId="0" applyNumberFormat="1" applyFont="1" applyFill="1" applyAlignment="1">
      <alignment horizontal="center" vertical="center" wrapText="1"/>
    </xf>
    <xf numFmtId="0" fontId="8" fillId="11" borderId="1" xfId="0" applyNumberFormat="1" applyFont="1" applyFill="1" applyBorder="1" applyAlignment="1">
      <alignment horizontal="center" vertical="center" wrapText="1"/>
    </xf>
    <xf numFmtId="1" fontId="3" fillId="11" borderId="1" xfId="0" applyNumberFormat="1" applyFont="1" applyFill="1" applyBorder="1" applyAlignment="1">
      <alignment horizontal="center" vertical="center"/>
    </xf>
    <xf numFmtId="170" fontId="21" fillId="11" borderId="1" xfId="0" applyNumberFormat="1" applyFont="1" applyFill="1" applyBorder="1" applyAlignment="1">
      <alignment horizontal="center" vertical="center" wrapText="1"/>
    </xf>
    <xf numFmtId="0" fontId="19" fillId="11" borderId="1" xfId="0" applyFont="1" applyFill="1" applyBorder="1" applyAlignment="1">
      <alignment horizontal="center" vertical="center"/>
    </xf>
    <xf numFmtId="4" fontId="17" fillId="11" borderId="1" xfId="0" applyNumberFormat="1" applyFont="1" applyFill="1" applyBorder="1" applyAlignment="1">
      <alignment horizontal="center" vertical="top"/>
    </xf>
    <xf numFmtId="171" fontId="3" fillId="11" borderId="1" xfId="0" applyNumberFormat="1" applyFont="1" applyFill="1" applyBorder="1" applyAlignment="1">
      <alignment horizontal="center" vertical="center" wrapText="1"/>
    </xf>
    <xf numFmtId="4" fontId="3" fillId="11" borderId="6" xfId="0" applyNumberFormat="1" applyFont="1" applyFill="1" applyBorder="1" applyAlignment="1">
      <alignment horizontal="center" vertical="center" wrapText="1"/>
    </xf>
    <xf numFmtId="49" fontId="19" fillId="11" borderId="1" xfId="0" applyNumberFormat="1" applyFont="1" applyFill="1" applyBorder="1" applyAlignment="1">
      <alignment horizontal="center" vertical="center"/>
    </xf>
    <xf numFmtId="0" fontId="3" fillId="12" borderId="1" xfId="0" applyFont="1" applyFill="1" applyBorder="1" applyAlignment="1">
      <alignment horizontal="center" vertical="center" wrapText="1"/>
    </xf>
    <xf numFmtId="0" fontId="20" fillId="11" borderId="1" xfId="0" applyFont="1" applyFill="1" applyBorder="1" applyAlignment="1">
      <alignment horizontal="center" vertical="center" wrapText="1"/>
    </xf>
    <xf numFmtId="49" fontId="3" fillId="11" borderId="0" xfId="0" applyNumberFormat="1" applyFont="1" applyFill="1" applyBorder="1" applyAlignment="1">
      <alignment horizontal="center" vertical="center"/>
    </xf>
    <xf numFmtId="49" fontId="20" fillId="11" borderId="1" xfId="0" applyNumberFormat="1" applyFont="1" applyFill="1" applyBorder="1" applyAlignment="1">
      <alignment horizontal="center" vertical="center" wrapText="1"/>
    </xf>
    <xf numFmtId="4" fontId="3" fillId="11" borderId="10" xfId="0" applyNumberFormat="1" applyFont="1" applyFill="1" applyBorder="1" applyAlignment="1">
      <alignment horizontal="center" vertical="center"/>
    </xf>
    <xf numFmtId="0" fontId="3" fillId="13" borderId="1" xfId="0" applyFont="1" applyFill="1" applyBorder="1" applyAlignment="1">
      <alignment horizontal="center" vertical="center" wrapText="1"/>
    </xf>
    <xf numFmtId="49" fontId="3" fillId="13" borderId="1" xfId="0" applyNumberFormat="1" applyFont="1" applyFill="1" applyBorder="1" applyAlignment="1">
      <alignment horizontal="center" vertical="center"/>
    </xf>
    <xf numFmtId="49" fontId="3" fillId="13" borderId="1" xfId="0" applyNumberFormat="1" applyFont="1" applyFill="1" applyBorder="1" applyAlignment="1">
      <alignment horizontal="center" vertical="center" wrapText="1"/>
    </xf>
    <xf numFmtId="0" fontId="20" fillId="13" borderId="1" xfId="0" applyNumberFormat="1" applyFont="1" applyFill="1" applyBorder="1" applyAlignment="1">
      <alignment horizontal="center" vertical="center" wrapText="1"/>
    </xf>
    <xf numFmtId="0" fontId="20" fillId="13" borderId="1" xfId="0" applyFont="1" applyFill="1" applyBorder="1" applyAlignment="1">
      <alignment horizontal="center" vertical="center" wrapText="1"/>
    </xf>
    <xf numFmtId="175" fontId="20" fillId="13" borderId="1" xfId="0" applyNumberFormat="1" applyFont="1" applyFill="1" applyBorder="1" applyAlignment="1">
      <alignment horizontal="center" vertical="center" wrapText="1"/>
    </xf>
    <xf numFmtId="49" fontId="20" fillId="13" borderId="6" xfId="0" applyNumberFormat="1" applyFont="1" applyFill="1" applyBorder="1" applyAlignment="1">
      <alignment horizontal="center" vertical="center" wrapText="1"/>
    </xf>
    <xf numFmtId="4" fontId="20" fillId="13" borderId="1" xfId="0" applyNumberFormat="1" applyFont="1" applyFill="1" applyBorder="1" applyAlignment="1">
      <alignment horizontal="center" vertical="center"/>
    </xf>
    <xf numFmtId="0" fontId="20" fillId="13" borderId="7" xfId="0" applyFont="1" applyFill="1" applyBorder="1" applyAlignment="1">
      <alignment horizontal="center" vertical="center" wrapText="1"/>
    </xf>
    <xf numFmtId="0" fontId="3" fillId="11" borderId="1" xfId="0" applyFont="1" applyFill="1" applyBorder="1" applyAlignment="1">
      <alignment horizontal="left" vertical="center" wrapText="1"/>
    </xf>
    <xf numFmtId="4" fontId="3" fillId="11" borderId="12" xfId="0" applyNumberFormat="1" applyFont="1" applyFill="1" applyBorder="1" applyAlignment="1">
      <alignment horizontal="center" vertical="center"/>
    </xf>
    <xf numFmtId="0" fontId="3" fillId="11" borderId="1" xfId="0" applyFont="1" applyFill="1" applyBorder="1" applyAlignment="1" applyProtection="1">
      <alignment horizontal="center" vertical="center" wrapText="1"/>
      <protection locked="0"/>
    </xf>
    <xf numFmtId="0" fontId="8" fillId="11" borderId="1" xfId="0" applyFont="1" applyFill="1" applyBorder="1" applyAlignment="1" applyProtection="1">
      <alignment horizontal="center" vertical="center" wrapText="1"/>
      <protection locked="0"/>
    </xf>
    <xf numFmtId="0" fontId="19" fillId="11" borderId="2" xfId="0" applyFont="1" applyFill="1" applyBorder="1" applyAlignment="1">
      <alignment horizontal="center" vertical="center" wrapText="1"/>
    </xf>
    <xf numFmtId="165" fontId="3" fillId="11" borderId="1" xfId="0" applyNumberFormat="1" applyFont="1" applyFill="1" applyBorder="1" applyAlignment="1">
      <alignment horizontal="center" vertical="center" wrapText="1"/>
    </xf>
    <xf numFmtId="4" fontId="19" fillId="11" borderId="3" xfId="0" applyNumberFormat="1" applyFont="1" applyFill="1" applyBorder="1" applyAlignment="1">
      <alignment horizontal="center" vertical="center" wrapText="1"/>
    </xf>
    <xf numFmtId="168" fontId="3" fillId="11" borderId="1" xfId="0" applyNumberFormat="1" applyFont="1" applyFill="1" applyBorder="1" applyAlignment="1">
      <alignment horizontal="center" vertical="center"/>
    </xf>
    <xf numFmtId="0" fontId="3" fillId="11" borderId="9" xfId="0" applyFont="1" applyFill="1" applyBorder="1" applyAlignment="1">
      <alignment horizontal="center" vertical="center" wrapText="1"/>
    </xf>
    <xf numFmtId="0" fontId="11" fillId="11" borderId="1" xfId="0" applyFont="1" applyFill="1" applyBorder="1" applyAlignment="1">
      <alignment horizontal="center" vertical="center" wrapText="1"/>
    </xf>
    <xf numFmtId="0" fontId="0" fillId="14" borderId="0" xfId="0" applyFill="1"/>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49" fontId="8" fillId="0" borderId="3" xfId="0" applyNumberFormat="1" applyFont="1" applyBorder="1" applyAlignment="1">
      <alignment horizontal="center" vertical="center" wrapText="1"/>
    </xf>
    <xf numFmtId="4" fontId="8" fillId="0" borderId="3" xfId="0" applyNumberFormat="1" applyFont="1" applyBorder="1" applyAlignment="1">
      <alignment horizontal="center" vertical="center" wrapText="1"/>
    </xf>
    <xf numFmtId="4" fontId="3" fillId="0" borderId="3" xfId="0" applyNumberFormat="1" applyFont="1" applyBorder="1" applyAlignment="1">
      <alignment horizontal="center" vertical="center" wrapText="1"/>
    </xf>
    <xf numFmtId="0" fontId="27" fillId="0" borderId="0" xfId="0" applyFont="1"/>
    <xf numFmtId="0" fontId="26" fillId="14" borderId="1" xfId="0" applyFont="1" applyFill="1" applyBorder="1" applyAlignment="1">
      <alignment horizontal="center" vertical="center" wrapText="1"/>
    </xf>
    <xf numFmtId="1" fontId="3" fillId="11" borderId="1" xfId="0" applyNumberFormat="1" applyFont="1" applyFill="1" applyBorder="1" applyAlignment="1">
      <alignment horizontal="center" vertical="center" wrapText="1"/>
    </xf>
    <xf numFmtId="168" fontId="19" fillId="11" borderId="1" xfId="0" applyNumberFormat="1" applyFont="1" applyFill="1" applyBorder="1" applyAlignment="1">
      <alignment horizontal="center" vertical="center"/>
    </xf>
    <xf numFmtId="0" fontId="24" fillId="6"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4" fontId="20" fillId="11" borderId="1" xfId="0" applyNumberFormat="1" applyFont="1" applyFill="1" applyBorder="1" applyAlignment="1">
      <alignment horizontal="center" vertical="center" wrapText="1"/>
    </xf>
    <xf numFmtId="177" fontId="3" fillId="11" borderId="1" xfId="0" applyNumberFormat="1" applyFont="1" applyFill="1" applyBorder="1" applyAlignment="1">
      <alignment horizontal="center" vertical="center" wrapText="1" shrinkToFit="1"/>
    </xf>
    <xf numFmtId="0" fontId="19" fillId="11" borderId="1" xfId="0" applyFont="1" applyFill="1" applyBorder="1" applyAlignment="1">
      <alignment horizontal="center" vertical="center" wrapText="1"/>
    </xf>
    <xf numFmtId="0" fontId="18" fillId="15" borderId="0" xfId="0" applyFont="1" applyFill="1" applyAlignment="1">
      <alignment horizontal="center" vertical="center"/>
    </xf>
    <xf numFmtId="0" fontId="0" fillId="15" borderId="0" xfId="0" applyFill="1" applyAlignment="1">
      <alignment horizontal="center" vertical="center"/>
    </xf>
    <xf numFmtId="49" fontId="3" fillId="11" borderId="1" xfId="0" quotePrefix="1" applyNumberFormat="1" applyFont="1" applyFill="1" applyBorder="1" applyAlignment="1">
      <alignment horizontal="center" vertical="center" wrapText="1"/>
    </xf>
    <xf numFmtId="4" fontId="0" fillId="2" borderId="1" xfId="0" applyNumberFormat="1" applyFont="1" applyFill="1" applyBorder="1" applyAlignment="1">
      <alignment horizontal="left" vertical="center" wrapText="1"/>
    </xf>
    <xf numFmtId="0" fontId="18" fillId="5" borderId="0" xfId="0" applyFont="1" applyFill="1" applyAlignment="1">
      <alignment horizontal="center" vertical="center"/>
    </xf>
    <xf numFmtId="0" fontId="0" fillId="5" borderId="0" xfId="0" applyFill="1"/>
    <xf numFmtId="167" fontId="3" fillId="11" borderId="1" xfId="0" applyNumberFormat="1" applyFont="1" applyFill="1" applyBorder="1" applyAlignment="1">
      <alignment horizontal="center" vertical="center" wrapText="1"/>
    </xf>
    <xf numFmtId="169" fontId="3" fillId="11" borderId="1" xfId="0" applyNumberFormat="1" applyFont="1" applyFill="1" applyBorder="1" applyAlignment="1">
      <alignment horizontal="center" vertical="center"/>
    </xf>
    <xf numFmtId="0" fontId="3" fillId="11" borderId="0" xfId="0" applyFont="1" applyFill="1" applyAlignment="1">
      <alignment horizontal="center" vertical="top" wrapText="1"/>
    </xf>
    <xf numFmtId="0" fontId="3" fillId="11" borderId="7" xfId="0" applyNumberFormat="1" applyFont="1" applyFill="1" applyBorder="1" applyAlignment="1">
      <alignment vertical="top" wrapText="1"/>
    </xf>
    <xf numFmtId="1" fontId="3" fillId="11" borderId="7" xfId="0" applyNumberFormat="1" applyFont="1" applyFill="1" applyBorder="1" applyAlignment="1">
      <alignment horizontal="center" vertical="top" wrapText="1"/>
    </xf>
    <xf numFmtId="0" fontId="3" fillId="11" borderId="7" xfId="0" applyNumberFormat="1" applyFont="1" applyFill="1" applyBorder="1" applyAlignment="1">
      <alignment horizontal="center" vertical="top" wrapText="1"/>
    </xf>
    <xf numFmtId="49" fontId="19" fillId="11" borderId="7" xfId="0" applyNumberFormat="1" applyFont="1" applyFill="1" applyBorder="1" applyAlignment="1">
      <alignment horizontal="center" vertical="center" wrapText="1"/>
    </xf>
    <xf numFmtId="0" fontId="8" fillId="11" borderId="7" xfId="0" applyFont="1" applyFill="1" applyBorder="1" applyAlignment="1">
      <alignment horizontal="center" vertical="center" wrapText="1"/>
    </xf>
    <xf numFmtId="0" fontId="8" fillId="11" borderId="7" xfId="0" applyFont="1" applyFill="1" applyBorder="1" applyAlignment="1">
      <alignment horizontal="center" vertical="top" wrapText="1"/>
    </xf>
    <xf numFmtId="4" fontId="3" fillId="11" borderId="7" xfId="0" applyNumberFormat="1" applyFont="1" applyFill="1" applyBorder="1" applyAlignment="1">
      <alignment horizontal="center" vertical="top"/>
    </xf>
    <xf numFmtId="4" fontId="3" fillId="11" borderId="7" xfId="0" applyNumberFormat="1" applyFont="1" applyFill="1" applyBorder="1" applyAlignment="1">
      <alignment horizontal="center" vertical="top" wrapText="1"/>
    </xf>
    <xf numFmtId="0" fontId="3" fillId="11" borderId="7" xfId="0" applyFont="1" applyFill="1" applyBorder="1" applyAlignment="1">
      <alignment horizontal="center" vertical="top" wrapText="1"/>
    </xf>
    <xf numFmtId="14" fontId="3" fillId="11" borderId="7" xfId="0" applyNumberFormat="1" applyFont="1" applyFill="1" applyBorder="1" applyAlignment="1" applyProtection="1">
      <alignment horizontal="center" vertical="center" wrapText="1"/>
    </xf>
    <xf numFmtId="0" fontId="3" fillId="16" borderId="1" xfId="0" applyFont="1" applyFill="1" applyBorder="1" applyAlignment="1">
      <alignment horizontal="center" vertical="center" wrapText="1"/>
    </xf>
    <xf numFmtId="0" fontId="20" fillId="16" borderId="1" xfId="0" applyFont="1" applyFill="1" applyBorder="1" applyAlignment="1">
      <alignment horizontal="center" vertical="center" wrapText="1"/>
    </xf>
    <xf numFmtId="0" fontId="3" fillId="16" borderId="1" xfId="0" applyFont="1" applyFill="1" applyBorder="1" applyAlignment="1">
      <alignment horizontal="center" vertical="center"/>
    </xf>
    <xf numFmtId="2" fontId="3" fillId="16" borderId="1" xfId="0" applyNumberFormat="1" applyFont="1" applyFill="1" applyBorder="1" applyAlignment="1">
      <alignment horizontal="center" vertical="center" wrapText="1"/>
    </xf>
    <xf numFmtId="0" fontId="3" fillId="11" borderId="9" xfId="0" applyNumberFormat="1" applyFont="1" applyFill="1" applyBorder="1" applyAlignment="1">
      <alignment horizontal="center" vertical="center" wrapText="1"/>
    </xf>
    <xf numFmtId="4" fontId="19" fillId="11" borderId="1" xfId="0" applyNumberFormat="1" applyFont="1" applyFill="1" applyBorder="1" applyAlignment="1">
      <alignment horizontal="center" vertical="center"/>
    </xf>
    <xf numFmtId="0" fontId="3" fillId="11" borderId="6" xfId="0" applyFont="1" applyFill="1" applyBorder="1" applyAlignment="1">
      <alignment horizontal="center" vertical="center" wrapText="1"/>
    </xf>
    <xf numFmtId="0" fontId="3" fillId="11" borderId="7" xfId="0" applyFont="1" applyFill="1" applyBorder="1" applyAlignment="1">
      <alignment horizontal="center" vertical="center" wrapText="1"/>
    </xf>
    <xf numFmtId="0" fontId="3" fillId="0" borderId="2" xfId="0" applyFont="1" applyBorder="1" applyAlignment="1">
      <alignment horizontal="right" vertical="center" wrapText="1"/>
    </xf>
    <xf numFmtId="0" fontId="3" fillId="0" borderId="3" xfId="0" applyFont="1" applyBorder="1" applyAlignment="1">
      <alignment horizontal="right" vertical="center" wrapText="1"/>
    </xf>
    <xf numFmtId="0" fontId="3" fillId="0" borderId="9" xfId="0" applyFont="1" applyBorder="1" applyAlignment="1">
      <alignment horizontal="righ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9" xfId="0" applyFont="1" applyBorder="1" applyAlignment="1">
      <alignment horizontal="left" vertical="center" wrapText="1"/>
    </xf>
    <xf numFmtId="0" fontId="19" fillId="11" borderId="1" xfId="0" applyFont="1" applyFill="1" applyBorder="1" applyAlignment="1">
      <alignment horizontal="center" vertical="center" wrapText="1"/>
    </xf>
    <xf numFmtId="0" fontId="3" fillId="11" borderId="1" xfId="0" applyFont="1" applyFill="1" applyBorder="1" applyAlignment="1">
      <alignment horizontal="center" vertical="center" wrapText="1"/>
    </xf>
    <xf numFmtId="0" fontId="3" fillId="11" borderId="1" xfId="2" applyFont="1" applyFill="1" applyBorder="1" applyAlignment="1">
      <alignment horizontal="center" vertical="center" wrapText="1"/>
    </xf>
    <xf numFmtId="176" fontId="8" fillId="11" borderId="1" xfId="0" applyNumberFormat="1" applyFont="1" applyFill="1" applyBorder="1" applyAlignment="1">
      <alignment horizontal="center" vertical="center" wrapText="1"/>
    </xf>
    <xf numFmtId="49" fontId="29" fillId="11" borderId="1" xfId="0" applyNumberFormat="1" applyFont="1" applyFill="1" applyBorder="1" applyAlignment="1" applyProtection="1">
      <alignment horizontal="center" wrapText="1"/>
    </xf>
    <xf numFmtId="4" fontId="29" fillId="11" borderId="1" xfId="0" applyNumberFormat="1" applyFont="1" applyFill="1" applyBorder="1" applyAlignment="1">
      <alignment horizontal="center" wrapText="1"/>
    </xf>
    <xf numFmtId="176" fontId="3" fillId="11" borderId="1" xfId="0" applyNumberFormat="1" applyFont="1" applyFill="1" applyBorder="1" applyAlignment="1">
      <alignment horizontal="center" vertical="center"/>
    </xf>
    <xf numFmtId="4" fontId="30" fillId="11" borderId="1" xfId="0" applyNumberFormat="1" applyFont="1" applyFill="1" applyBorder="1" applyAlignment="1">
      <alignment horizontal="center" wrapText="1"/>
    </xf>
    <xf numFmtId="0" fontId="19" fillId="11" borderId="1" xfId="0" applyFont="1" applyFill="1" applyBorder="1" applyAlignment="1">
      <alignment horizontal="center" vertical="center" wrapText="1"/>
    </xf>
    <xf numFmtId="0" fontId="3" fillId="11" borderId="1" xfId="0" applyFont="1" applyFill="1" applyBorder="1" applyAlignment="1">
      <alignment horizontal="center" vertical="center" wrapText="1"/>
    </xf>
    <xf numFmtId="1" fontId="3" fillId="11" borderId="1" xfId="0" applyNumberFormat="1" applyFont="1" applyFill="1" applyBorder="1" applyAlignment="1" applyProtection="1">
      <alignment horizontal="center" vertical="center" wrapText="1"/>
      <protection locked="0"/>
    </xf>
    <xf numFmtId="40" fontId="8" fillId="11" borderId="1" xfId="10" applyNumberFormat="1" applyFont="1" applyFill="1" applyBorder="1" applyAlignment="1">
      <alignment horizontal="center" vertical="center" wrapText="1"/>
    </xf>
    <xf numFmtId="4" fontId="3" fillId="11" borderId="7" xfId="0" applyNumberFormat="1" applyFont="1" applyFill="1" applyBorder="1" applyAlignment="1">
      <alignment horizontal="center" vertical="center" wrapText="1"/>
    </xf>
    <xf numFmtId="0" fontId="20" fillId="11" borderId="7" xfId="0" applyFont="1" applyFill="1" applyBorder="1" applyAlignment="1">
      <alignment horizontal="center" vertical="center" wrapText="1"/>
    </xf>
    <xf numFmtId="0" fontId="3" fillId="11" borderId="3" xfId="0" applyFont="1" applyFill="1" applyBorder="1" applyAlignment="1">
      <alignment horizontal="center" vertical="center" wrapText="1"/>
    </xf>
    <xf numFmtId="0" fontId="8" fillId="11" borderId="3" xfId="0" applyFont="1" applyFill="1" applyBorder="1" applyAlignment="1">
      <alignment horizontal="center" vertical="center" wrapText="1"/>
    </xf>
    <xf numFmtId="0" fontId="3" fillId="3" borderId="0" xfId="0" applyFont="1" applyFill="1" applyBorder="1" applyAlignment="1">
      <alignment horizontal="center" vertical="center" wrapText="1"/>
    </xf>
    <xf numFmtId="12" fontId="3" fillId="11" borderId="1" xfId="0" applyNumberFormat="1" applyFont="1" applyFill="1" applyBorder="1" applyAlignment="1">
      <alignment horizontal="center" vertical="center" wrapText="1"/>
    </xf>
    <xf numFmtId="0" fontId="3" fillId="11" borderId="1" xfId="5" applyFont="1" applyFill="1" applyBorder="1" applyAlignment="1">
      <alignment horizontal="center" vertical="center" wrapText="1"/>
    </xf>
    <xf numFmtId="0" fontId="3" fillId="11" borderId="1" xfId="5" applyNumberFormat="1" applyFont="1" applyFill="1" applyBorder="1" applyAlignment="1">
      <alignment horizontal="center" vertical="center" wrapText="1"/>
    </xf>
    <xf numFmtId="0" fontId="3" fillId="11" borderId="1" xfId="0" applyNumberFormat="1" applyFont="1" applyFill="1" applyBorder="1" applyAlignment="1" applyProtection="1">
      <alignment horizontal="center" vertical="center" wrapText="1"/>
    </xf>
    <xf numFmtId="1" fontId="3" fillId="11" borderId="6" xfId="0" applyNumberFormat="1" applyFont="1" applyFill="1" applyBorder="1" applyAlignment="1">
      <alignment horizontal="center" vertical="center" wrapText="1"/>
    </xf>
    <xf numFmtId="0" fontId="3" fillId="11" borderId="6" xfId="0" applyFont="1" applyFill="1" applyBorder="1" applyAlignment="1">
      <alignment vertical="center" wrapText="1"/>
    </xf>
    <xf numFmtId="0" fontId="3" fillId="11" borderId="6" xfId="0" applyFont="1" applyFill="1" applyBorder="1" applyAlignment="1">
      <alignment horizontal="center" vertical="top" wrapText="1"/>
    </xf>
    <xf numFmtId="2" fontId="3" fillId="11" borderId="1" xfId="0" applyNumberFormat="1" applyFont="1" applyFill="1" applyBorder="1" applyAlignment="1">
      <alignment horizontal="center" vertical="top" wrapText="1"/>
    </xf>
    <xf numFmtId="0" fontId="3" fillId="11" borderId="1" xfId="0" applyNumberFormat="1" applyFont="1" applyFill="1" applyBorder="1" applyAlignment="1" applyProtection="1">
      <alignment horizontal="center" vertical="top" wrapText="1"/>
    </xf>
    <xf numFmtId="49" fontId="5" fillId="11" borderId="1" xfId="0" applyNumberFormat="1" applyFont="1" applyFill="1" applyBorder="1" applyAlignment="1">
      <alignment horizontal="center" vertical="center" wrapText="1"/>
    </xf>
    <xf numFmtId="0" fontId="0" fillId="11" borderId="1" xfId="0" applyFont="1" applyFill="1" applyBorder="1" applyAlignment="1">
      <alignment horizontal="center" vertical="center"/>
    </xf>
    <xf numFmtId="170" fontId="3" fillId="11" borderId="1" xfId="9" applyNumberFormat="1" applyFont="1" applyFill="1" applyBorder="1" applyAlignment="1">
      <alignment horizontal="center" vertical="center"/>
    </xf>
    <xf numFmtId="0" fontId="3" fillId="13" borderId="7" xfId="0" applyFont="1" applyFill="1" applyBorder="1" applyAlignment="1">
      <alignment horizontal="center" vertical="center" wrapText="1"/>
    </xf>
    <xf numFmtId="0" fontId="3" fillId="13" borderId="1" xfId="0" applyNumberFormat="1" applyFont="1" applyFill="1" applyBorder="1" applyAlignment="1">
      <alignment horizontal="center" vertical="center" wrapText="1"/>
    </xf>
    <xf numFmtId="175" fontId="3" fillId="13" borderId="11" xfId="0" applyNumberFormat="1" applyFont="1" applyFill="1" applyBorder="1" applyAlignment="1">
      <alignment horizontal="center" vertical="center" wrapText="1"/>
    </xf>
    <xf numFmtId="49" fontId="3" fillId="13" borderId="6" xfId="0" applyNumberFormat="1" applyFont="1" applyFill="1" applyBorder="1" applyAlignment="1">
      <alignment horizontal="center" vertical="center" wrapText="1"/>
    </xf>
    <xf numFmtId="0" fontId="3" fillId="13" borderId="6" xfId="0" applyFont="1" applyFill="1" applyBorder="1" applyAlignment="1">
      <alignment horizontal="center" vertical="center" wrapText="1"/>
    </xf>
    <xf numFmtId="4" fontId="3" fillId="13" borderId="11" xfId="0" applyNumberFormat="1" applyFont="1" applyFill="1" applyBorder="1" applyAlignment="1">
      <alignment horizontal="center" vertical="center"/>
    </xf>
    <xf numFmtId="175" fontId="3" fillId="13" borderId="1" xfId="0" applyNumberFormat="1" applyFont="1" applyFill="1" applyBorder="1" applyAlignment="1">
      <alignment horizontal="center" vertical="center" wrapText="1"/>
    </xf>
    <xf numFmtId="4" fontId="3" fillId="13" borderId="1" xfId="0" applyNumberFormat="1" applyFont="1" applyFill="1" applyBorder="1" applyAlignment="1">
      <alignment horizontal="center" vertical="center"/>
    </xf>
    <xf numFmtId="1" fontId="3" fillId="11" borderId="1" xfId="0" applyNumberFormat="1" applyFont="1" applyFill="1" applyBorder="1" applyAlignment="1" applyProtection="1">
      <alignment horizontal="center" vertical="center" wrapText="1"/>
    </xf>
    <xf numFmtId="170" fontId="3" fillId="11" borderId="1" xfId="0" applyNumberFormat="1" applyFont="1" applyFill="1" applyBorder="1" applyAlignment="1">
      <alignment horizontal="center" vertical="center"/>
    </xf>
    <xf numFmtId="0" fontId="5" fillId="11" borderId="0" xfId="0" applyFont="1" applyFill="1" applyAlignment="1">
      <alignment horizontal="center" vertical="center"/>
    </xf>
    <xf numFmtId="0" fontId="19" fillId="11" borderId="0" xfId="0" applyFont="1" applyFill="1" applyAlignment="1">
      <alignment horizontal="center" wrapText="1"/>
    </xf>
    <xf numFmtId="0" fontId="5" fillId="11" borderId="0" xfId="0" applyFont="1" applyFill="1" applyAlignment="1">
      <alignment vertical="center"/>
    </xf>
    <xf numFmtId="0" fontId="20" fillId="11" borderId="9" xfId="0" applyFont="1" applyFill="1" applyBorder="1" applyAlignment="1">
      <alignment horizontal="center" vertical="center" wrapText="1"/>
    </xf>
    <xf numFmtId="4" fontId="3" fillId="11" borderId="11" xfId="0" applyNumberFormat="1" applyFont="1" applyFill="1" applyBorder="1" applyAlignment="1">
      <alignment horizontal="center" vertical="center"/>
    </xf>
    <xf numFmtId="49" fontId="20" fillId="13" borderId="1" xfId="0" applyNumberFormat="1" applyFont="1" applyFill="1" applyBorder="1" applyAlignment="1">
      <alignment horizontal="center" vertical="center" wrapText="1"/>
    </xf>
    <xf numFmtId="4" fontId="3" fillId="13" borderId="1" xfId="0" applyNumberFormat="1" applyFont="1" applyFill="1" applyBorder="1" applyAlignment="1">
      <alignment horizontal="center" vertical="center" wrapText="1"/>
    </xf>
    <xf numFmtId="0" fontId="20" fillId="13" borderId="4" xfId="0" applyFont="1" applyFill="1" applyBorder="1" applyAlignment="1">
      <alignment horizontal="center" vertical="center" wrapText="1"/>
    </xf>
    <xf numFmtId="0" fontId="3" fillId="11" borderId="1" xfId="0" applyNumberFormat="1" applyFont="1" applyFill="1" applyBorder="1" applyAlignment="1" applyProtection="1">
      <alignment horizontal="center" vertical="center" wrapText="1"/>
      <protection locked="0"/>
    </xf>
    <xf numFmtId="0" fontId="3" fillId="11" borderId="1" xfId="0" applyFont="1" applyFill="1" applyBorder="1" applyAlignment="1">
      <alignment horizontal="center" vertical="center" wrapText="1"/>
    </xf>
    <xf numFmtId="0" fontId="3" fillId="17" borderId="7" xfId="0" applyFont="1" applyFill="1" applyBorder="1" applyAlignment="1">
      <alignment horizontal="center" vertical="center" wrapText="1"/>
    </xf>
    <xf numFmtId="0" fontId="8" fillId="17" borderId="1" xfId="0" applyFont="1" applyFill="1" applyBorder="1" applyAlignment="1">
      <alignment horizontal="center" vertical="center" wrapText="1"/>
    </xf>
    <xf numFmtId="0" fontId="3" fillId="17" borderId="1" xfId="0" applyFont="1" applyFill="1" applyBorder="1" applyAlignment="1">
      <alignment horizontal="center" vertical="center" wrapText="1"/>
    </xf>
    <xf numFmtId="49" fontId="19" fillId="17" borderId="1" xfId="0" applyNumberFormat="1" applyFont="1" applyFill="1" applyBorder="1" applyAlignment="1">
      <alignment horizontal="center" vertical="center" wrapText="1"/>
    </xf>
    <xf numFmtId="4" fontId="8" fillId="17" borderId="1" xfId="0" applyNumberFormat="1" applyFont="1" applyFill="1" applyBorder="1" applyAlignment="1">
      <alignment horizontal="center" vertical="center" wrapText="1"/>
    </xf>
    <xf numFmtId="4" fontId="3" fillId="17" borderId="1" xfId="0" applyNumberFormat="1" applyFont="1" applyFill="1" applyBorder="1" applyAlignment="1">
      <alignment horizontal="center" vertical="center" wrapText="1"/>
    </xf>
    <xf numFmtId="49" fontId="3" fillId="17" borderId="1" xfId="0" applyNumberFormat="1" applyFont="1" applyFill="1" applyBorder="1" applyAlignment="1">
      <alignment horizontal="center" vertical="center" wrapText="1"/>
    </xf>
    <xf numFmtId="0" fontId="3" fillId="11" borderId="1" xfId="0" applyFont="1" applyFill="1" applyBorder="1" applyAlignment="1">
      <alignment horizontal="center" vertical="center" wrapText="1"/>
    </xf>
    <xf numFmtId="0" fontId="3" fillId="11" borderId="1" xfId="0" applyFont="1" applyFill="1" applyBorder="1" applyAlignment="1">
      <alignment horizontal="center" vertical="center" wrapText="1"/>
    </xf>
    <xf numFmtId="0" fontId="3" fillId="11" borderId="7" xfId="0" applyFont="1" applyFill="1" applyBorder="1" applyAlignment="1">
      <alignment horizontal="center" vertical="center" wrapText="1"/>
    </xf>
    <xf numFmtId="0" fontId="3" fillId="11" borderId="1" xfId="0" applyFont="1" applyFill="1" applyBorder="1" applyAlignment="1">
      <alignment horizontal="center" vertical="center" wrapText="1"/>
    </xf>
    <xf numFmtId="0" fontId="3" fillId="11" borderId="1" xfId="0" applyFont="1" applyFill="1" applyBorder="1" applyAlignment="1">
      <alignment horizontal="center" vertical="center" wrapText="1"/>
    </xf>
    <xf numFmtId="0" fontId="18" fillId="10" borderId="5"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0" fillId="0" borderId="0" xfId="0" applyFill="1"/>
    <xf numFmtId="0" fontId="3" fillId="10" borderId="5" xfId="0" applyFont="1" applyFill="1" applyBorder="1" applyAlignment="1">
      <alignment horizontal="center" vertical="center" wrapText="1"/>
    </xf>
    <xf numFmtId="0" fontId="3" fillId="0" borderId="2" xfId="0" applyFont="1" applyBorder="1" applyAlignment="1">
      <alignment horizontal="right" vertical="center" wrapText="1"/>
    </xf>
    <xf numFmtId="0" fontId="3" fillId="0" borderId="3" xfId="0" applyFont="1" applyBorder="1" applyAlignment="1">
      <alignment horizontal="right" vertical="center" wrapText="1"/>
    </xf>
    <xf numFmtId="0" fontId="3" fillId="0" borderId="9" xfId="0" applyFont="1" applyBorder="1" applyAlignment="1">
      <alignment horizontal="right" vertical="center" wrapText="1"/>
    </xf>
    <xf numFmtId="0" fontId="3" fillId="0" borderId="1" xfId="0" applyFont="1" applyBorder="1" applyAlignment="1">
      <alignment horizontal="left" vertical="center" wrapText="1"/>
    </xf>
    <xf numFmtId="0" fontId="25" fillId="7" borderId="2" xfId="0" applyFont="1" applyFill="1" applyBorder="1" applyAlignment="1">
      <alignment horizontal="center" vertical="center" wrapText="1"/>
    </xf>
    <xf numFmtId="0" fontId="15" fillId="7" borderId="3" xfId="0" applyFont="1" applyFill="1" applyBorder="1" applyAlignment="1">
      <alignment horizontal="center" vertical="center" wrapText="1"/>
    </xf>
    <xf numFmtId="0" fontId="15" fillId="7" borderId="9" xfId="0" applyFont="1" applyFill="1" applyBorder="1" applyAlignment="1">
      <alignment horizontal="center" vertical="center" wrapText="1"/>
    </xf>
    <xf numFmtId="0" fontId="9" fillId="12" borderId="2" xfId="0" applyFont="1" applyFill="1" applyBorder="1" applyAlignment="1">
      <alignment horizontal="left" vertical="center" wrapText="1"/>
    </xf>
    <xf numFmtId="0" fontId="9" fillId="12" borderId="3" xfId="0" applyFont="1" applyFill="1" applyBorder="1" applyAlignment="1">
      <alignment horizontal="left" vertical="center" wrapText="1"/>
    </xf>
    <xf numFmtId="0" fontId="9" fillId="12" borderId="9" xfId="0" applyFont="1" applyFill="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9" xfId="0" applyFont="1" applyBorder="1" applyAlignment="1">
      <alignment horizontal="left" vertical="center" wrapText="1"/>
    </xf>
    <xf numFmtId="0" fontId="4" fillId="7" borderId="2"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7" borderId="9" xfId="0" applyFont="1" applyFill="1" applyBorder="1" applyAlignment="1">
      <alignment horizontal="center" vertical="center" wrapText="1"/>
    </xf>
    <xf numFmtId="0" fontId="26" fillId="8" borderId="2" xfId="0" applyFont="1" applyFill="1" applyBorder="1" applyAlignment="1">
      <alignment horizontal="center" vertical="center" wrapText="1"/>
    </xf>
    <xf numFmtId="0" fontId="26" fillId="8" borderId="3" xfId="0" applyFont="1" applyFill="1" applyBorder="1" applyAlignment="1">
      <alignment horizontal="center" vertical="center" wrapText="1"/>
    </xf>
    <xf numFmtId="0" fontId="26" fillId="8" borderId="9" xfId="0"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9" xfId="0" applyFont="1" applyBorder="1" applyAlignment="1">
      <alignment horizontal="left" vertical="center" wrapText="1"/>
    </xf>
    <xf numFmtId="0" fontId="23" fillId="4" borderId="2" xfId="0" applyFont="1" applyFill="1" applyBorder="1" applyAlignment="1">
      <alignment horizontal="left" vertical="center" wrapText="1"/>
    </xf>
    <xf numFmtId="0" fontId="23" fillId="4" borderId="3" xfId="0" applyFont="1" applyFill="1" applyBorder="1" applyAlignment="1">
      <alignment horizontal="left" vertical="center" wrapText="1"/>
    </xf>
    <xf numFmtId="0" fontId="23" fillId="4" borderId="9" xfId="0" applyFont="1" applyFill="1" applyBorder="1" applyAlignment="1">
      <alignment horizontal="left" vertical="center" wrapText="1"/>
    </xf>
    <xf numFmtId="0" fontId="3" fillId="9"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9" borderId="2" xfId="0" applyFont="1" applyFill="1" applyBorder="1" applyAlignment="1">
      <alignment horizontal="right" vertical="center" wrapText="1"/>
    </xf>
    <xf numFmtId="0" fontId="3" fillId="9" borderId="3" xfId="0" applyFont="1" applyFill="1" applyBorder="1" applyAlignment="1">
      <alignment horizontal="right" vertical="center" wrapText="1"/>
    </xf>
    <xf numFmtId="0" fontId="3" fillId="9" borderId="9" xfId="0" applyFont="1" applyFill="1" applyBorder="1" applyAlignment="1">
      <alignment horizontal="right" vertical="center" wrapText="1"/>
    </xf>
    <xf numFmtId="0" fontId="19" fillId="11" borderId="6" xfId="0" applyFont="1" applyFill="1" applyBorder="1" applyAlignment="1">
      <alignment horizontal="center" vertical="center" wrapText="1"/>
    </xf>
    <xf numFmtId="0" fontId="19" fillId="11" borderId="4" xfId="0" applyFont="1" applyFill="1" applyBorder="1" applyAlignment="1">
      <alignment horizontal="center" vertical="center" wrapText="1"/>
    </xf>
    <xf numFmtId="0" fontId="19" fillId="11" borderId="7" xfId="0" applyFont="1" applyFill="1" applyBorder="1" applyAlignment="1">
      <alignment horizontal="center"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9" xfId="0" applyFont="1" applyBorder="1" applyAlignment="1">
      <alignment horizontal="left" vertical="center" wrapText="1"/>
    </xf>
    <xf numFmtId="0" fontId="25" fillId="7" borderId="3" xfId="0" applyFont="1" applyFill="1" applyBorder="1" applyAlignment="1">
      <alignment horizontal="center" vertical="center" wrapText="1"/>
    </xf>
    <xf numFmtId="0" fontId="25" fillId="7" borderId="9" xfId="0" applyFont="1" applyFill="1" applyBorder="1" applyAlignment="1">
      <alignment horizontal="center" vertical="center" wrapText="1"/>
    </xf>
    <xf numFmtId="0" fontId="25" fillId="7" borderId="1" xfId="0" applyFont="1" applyFill="1" applyBorder="1" applyAlignment="1">
      <alignment horizontal="center" vertical="center" wrapText="1"/>
    </xf>
    <xf numFmtId="0" fontId="15" fillId="7" borderId="1" xfId="0" applyFont="1" applyFill="1" applyBorder="1" applyAlignment="1">
      <alignment horizontal="center" vertical="center" wrapText="1"/>
    </xf>
    <xf numFmtId="0" fontId="9" fillId="0" borderId="1" xfId="0" applyFont="1" applyBorder="1" applyAlignment="1">
      <alignment horizontal="left" vertical="center" wrapText="1"/>
    </xf>
    <xf numFmtId="0" fontId="4" fillId="0" borderId="1" xfId="0" applyFont="1" applyBorder="1" applyAlignment="1">
      <alignment horizontal="left" vertical="center" wrapText="1"/>
    </xf>
    <xf numFmtId="0" fontId="3" fillId="11" borderId="6" xfId="0" applyFont="1" applyFill="1" applyBorder="1" applyAlignment="1">
      <alignment horizontal="center" vertical="center" wrapText="1"/>
    </xf>
    <xf numFmtId="0" fontId="3" fillId="11" borderId="4" xfId="0" applyFont="1" applyFill="1" applyBorder="1" applyAlignment="1">
      <alignment horizontal="center" vertical="center" wrapText="1"/>
    </xf>
    <xf numFmtId="0" fontId="3" fillId="11" borderId="7" xfId="0" applyFont="1" applyFill="1" applyBorder="1" applyAlignment="1">
      <alignment horizontal="center" vertical="center" wrapText="1"/>
    </xf>
    <xf numFmtId="14" fontId="3" fillId="11" borderId="6" xfId="0" applyNumberFormat="1" applyFont="1" applyFill="1" applyBorder="1" applyAlignment="1" applyProtection="1">
      <alignment horizontal="center" vertical="center" wrapText="1"/>
    </xf>
    <xf numFmtId="14" fontId="3" fillId="11" borderId="4" xfId="0" applyNumberFormat="1" applyFont="1" applyFill="1" applyBorder="1" applyAlignment="1" applyProtection="1">
      <alignment horizontal="center" vertical="center" wrapText="1"/>
    </xf>
    <xf numFmtId="0" fontId="3" fillId="11" borderId="6" xfId="0" applyNumberFormat="1" applyFont="1" applyFill="1" applyBorder="1" applyAlignment="1">
      <alignment horizontal="center" vertical="center" wrapText="1"/>
    </xf>
    <xf numFmtId="0" fontId="3" fillId="11" borderId="4" xfId="0" applyNumberFormat="1" applyFont="1" applyFill="1" applyBorder="1" applyAlignment="1">
      <alignment horizontal="center" vertical="center" wrapText="1"/>
    </xf>
    <xf numFmtId="0" fontId="3" fillId="11" borderId="1" xfId="0" applyFont="1" applyFill="1" applyBorder="1" applyAlignment="1">
      <alignment horizontal="center" vertical="center" wrapText="1"/>
    </xf>
    <xf numFmtId="0" fontId="3" fillId="0" borderId="2" xfId="0" applyFont="1" applyBorder="1" applyAlignment="1">
      <alignment horizontal="right" vertical="top" wrapText="1"/>
    </xf>
    <xf numFmtId="0" fontId="3" fillId="0" borderId="3" xfId="0" applyFont="1" applyBorder="1" applyAlignment="1">
      <alignment horizontal="right" vertical="top" wrapText="1"/>
    </xf>
    <xf numFmtId="0" fontId="3" fillId="0" borderId="9" xfId="0" applyFont="1" applyBorder="1" applyAlignment="1">
      <alignment horizontal="right" vertical="top" wrapText="1"/>
    </xf>
    <xf numFmtId="0" fontId="8" fillId="4" borderId="2" xfId="0" applyFont="1" applyFill="1" applyBorder="1" applyAlignment="1">
      <alignment horizontal="left" vertical="top" wrapText="1"/>
    </xf>
    <xf numFmtId="0" fontId="8" fillId="4" borderId="3" xfId="0" applyFont="1" applyFill="1" applyBorder="1" applyAlignment="1">
      <alignment horizontal="left" vertical="top" wrapText="1"/>
    </xf>
    <xf numFmtId="0" fontId="8" fillId="4" borderId="9" xfId="0" applyFont="1" applyFill="1" applyBorder="1" applyAlignment="1">
      <alignment horizontal="left" vertical="top" wrapText="1"/>
    </xf>
    <xf numFmtId="0" fontId="9" fillId="4" borderId="2" xfId="0" applyFont="1" applyFill="1" applyBorder="1" applyAlignment="1">
      <alignment horizontal="left" vertical="top" wrapText="1"/>
    </xf>
    <xf numFmtId="0" fontId="9" fillId="4" borderId="3" xfId="0" applyFont="1" applyFill="1" applyBorder="1" applyAlignment="1">
      <alignment horizontal="left" vertical="top"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0" borderId="0" xfId="0" applyFont="1" applyAlignment="1">
      <alignment horizontal="right" wrapText="1"/>
    </xf>
    <xf numFmtId="0" fontId="0" fillId="0" borderId="0" xfId="0" applyAlignment="1">
      <alignment horizontal="right"/>
    </xf>
    <xf numFmtId="0" fontId="23" fillId="6" borderId="1" xfId="0" applyFont="1" applyFill="1" applyBorder="1" applyAlignment="1">
      <alignment horizontal="left" vertical="center" wrapText="1"/>
    </xf>
    <xf numFmtId="0" fontId="26" fillId="6" borderId="1" xfId="0" applyFont="1" applyFill="1" applyBorder="1" applyAlignment="1">
      <alignment horizontal="left" vertical="center" wrapText="1"/>
    </xf>
    <xf numFmtId="0" fontId="26" fillId="8" borderId="1" xfId="0" applyFont="1" applyFill="1" applyBorder="1" applyAlignment="1">
      <alignment horizontal="center" vertical="center" wrapText="1"/>
    </xf>
    <xf numFmtId="0" fontId="3" fillId="0" borderId="1" xfId="0" applyFont="1" applyBorder="1" applyAlignment="1">
      <alignment horizontal="right" vertical="center" wrapText="1"/>
    </xf>
    <xf numFmtId="0" fontId="3" fillId="3" borderId="2" xfId="0" applyFont="1" applyFill="1" applyBorder="1" applyAlignment="1">
      <alignment horizontal="right" vertical="center" wrapText="1"/>
    </xf>
    <xf numFmtId="0" fontId="3" fillId="3" borderId="3" xfId="0" applyFont="1" applyFill="1" applyBorder="1" applyAlignment="1">
      <alignment horizontal="right" vertical="center" wrapText="1"/>
    </xf>
    <xf numFmtId="0" fontId="3" fillId="3" borderId="9" xfId="0" applyFont="1" applyFill="1" applyBorder="1" applyAlignment="1">
      <alignment horizontal="right" vertical="center" wrapText="1"/>
    </xf>
    <xf numFmtId="0" fontId="25" fillId="12" borderId="2" xfId="0" applyFont="1" applyFill="1" applyBorder="1" applyAlignment="1">
      <alignment horizontal="center" vertical="center" wrapText="1"/>
    </xf>
    <xf numFmtId="0" fontId="15" fillId="12" borderId="3" xfId="0" applyFont="1" applyFill="1" applyBorder="1" applyAlignment="1">
      <alignment horizontal="center" vertical="center" wrapText="1"/>
    </xf>
    <xf numFmtId="0" fontId="15" fillId="12" borderId="9" xfId="0" applyFont="1" applyFill="1" applyBorder="1" applyAlignment="1">
      <alignment horizontal="center" vertical="center" wrapText="1"/>
    </xf>
    <xf numFmtId="0" fontId="3" fillId="9" borderId="2" xfId="0" applyFont="1" applyFill="1" applyBorder="1" applyAlignment="1">
      <alignment horizontal="left" vertical="center" wrapText="1"/>
    </xf>
    <xf numFmtId="0" fontId="3" fillId="9" borderId="3" xfId="0" applyFont="1" applyFill="1" applyBorder="1" applyAlignment="1">
      <alignment horizontal="left" vertical="center" wrapText="1"/>
    </xf>
    <xf numFmtId="0" fontId="3" fillId="9" borderId="9" xfId="0" applyFont="1" applyFill="1" applyBorder="1" applyAlignment="1">
      <alignment horizontal="left" vertical="center" wrapText="1"/>
    </xf>
    <xf numFmtId="0" fontId="4" fillId="6" borderId="2" xfId="0" applyFont="1" applyFill="1" applyBorder="1" applyAlignment="1">
      <alignment horizontal="left" vertical="center" wrapText="1"/>
    </xf>
    <xf numFmtId="0" fontId="4" fillId="6" borderId="3" xfId="0" applyFont="1" applyFill="1" applyBorder="1" applyAlignment="1">
      <alignment horizontal="left" vertical="center" wrapText="1"/>
    </xf>
    <xf numFmtId="0" fontId="4" fillId="6" borderId="9" xfId="0" applyFont="1" applyFill="1" applyBorder="1" applyAlignment="1">
      <alignment horizontal="left" vertical="center" wrapText="1"/>
    </xf>
    <xf numFmtId="4" fontId="19" fillId="11" borderId="6" xfId="0" applyNumberFormat="1" applyFont="1" applyFill="1" applyBorder="1" applyAlignment="1">
      <alignment horizontal="center" vertical="center" wrapText="1"/>
    </xf>
    <xf numFmtId="4" fontId="19" fillId="11" borderId="7" xfId="0" applyNumberFormat="1" applyFont="1" applyFill="1" applyBorder="1" applyAlignment="1">
      <alignment horizontal="center" vertical="center" wrapText="1"/>
    </xf>
    <xf numFmtId="0" fontId="5" fillId="11" borderId="6" xfId="0" applyFont="1" applyFill="1" applyBorder="1" applyAlignment="1">
      <alignment horizontal="center" vertical="center" wrapText="1"/>
    </xf>
    <xf numFmtId="0" fontId="5" fillId="11" borderId="7" xfId="0" applyFont="1" applyFill="1" applyBorder="1" applyAlignment="1">
      <alignment horizontal="center" vertical="center" wrapText="1"/>
    </xf>
    <xf numFmtId="0" fontId="0" fillId="11" borderId="7" xfId="0" applyFill="1" applyBorder="1" applyAlignment="1">
      <alignment horizontal="center" vertical="center" wrapText="1"/>
    </xf>
    <xf numFmtId="0" fontId="3" fillId="3" borderId="2" xfId="0" applyFont="1" applyFill="1" applyBorder="1" applyAlignment="1">
      <alignment horizontal="right" vertical="top" wrapText="1"/>
    </xf>
    <xf numFmtId="0" fontId="3" fillId="3" borderId="3" xfId="0" applyFont="1" applyFill="1" applyBorder="1" applyAlignment="1">
      <alignment horizontal="right" vertical="top" wrapText="1"/>
    </xf>
    <xf numFmtId="0" fontId="3" fillId="3" borderId="9" xfId="0" applyFont="1" applyFill="1" applyBorder="1" applyAlignment="1">
      <alignment horizontal="right" vertical="top" wrapText="1"/>
    </xf>
    <xf numFmtId="0" fontId="3" fillId="3" borderId="1" xfId="0" applyFont="1" applyFill="1" applyBorder="1" applyAlignment="1">
      <alignment horizontal="left" vertical="top" wrapText="1"/>
    </xf>
    <xf numFmtId="0" fontId="3" fillId="3" borderId="2" xfId="0" applyFont="1" applyFill="1" applyBorder="1" applyAlignment="1">
      <alignment horizontal="left" vertical="top" wrapText="1"/>
    </xf>
    <xf numFmtId="0" fontId="8" fillId="11" borderId="6" xfId="0" applyFont="1" applyFill="1" applyBorder="1" applyAlignment="1">
      <alignment horizontal="center" vertical="center" wrapText="1"/>
    </xf>
    <xf numFmtId="0" fontId="8" fillId="11" borderId="4" xfId="0" applyFont="1" applyFill="1" applyBorder="1" applyAlignment="1">
      <alignment horizontal="center" vertical="center" wrapText="1"/>
    </xf>
    <xf numFmtId="0" fontId="8" fillId="11" borderId="7" xfId="0" applyFont="1" applyFill="1" applyBorder="1" applyAlignment="1">
      <alignment horizontal="center" vertical="center" wrapText="1"/>
    </xf>
    <xf numFmtId="14" fontId="3" fillId="11" borderId="7" xfId="0" applyNumberFormat="1" applyFont="1" applyFill="1" applyBorder="1" applyAlignment="1" applyProtection="1">
      <alignment horizontal="center" vertical="center" wrapText="1"/>
    </xf>
    <xf numFmtId="0" fontId="23" fillId="14" borderId="2" xfId="0" applyFont="1" applyFill="1" applyBorder="1" applyAlignment="1">
      <alignment horizontal="left" vertical="center" wrapText="1"/>
    </xf>
    <xf numFmtId="0" fontId="23" fillId="14" borderId="3" xfId="0" applyFont="1" applyFill="1" applyBorder="1" applyAlignment="1">
      <alignment horizontal="left" vertical="center" wrapText="1"/>
    </xf>
    <xf numFmtId="0" fontId="23" fillId="14" borderId="9" xfId="0" applyFont="1" applyFill="1" applyBorder="1" applyAlignment="1">
      <alignment horizontal="left" vertical="center" wrapText="1"/>
    </xf>
    <xf numFmtId="43" fontId="3" fillId="11" borderId="1" xfId="11" applyFont="1" applyFill="1" applyBorder="1" applyAlignment="1">
      <alignment vertical="center" wrapText="1"/>
    </xf>
    <xf numFmtId="0" fontId="3" fillId="11" borderId="6" xfId="0" applyFont="1" applyFill="1" applyBorder="1" applyAlignment="1" applyProtection="1">
      <alignment horizontal="center" vertical="center" wrapText="1"/>
      <protection locked="0"/>
    </xf>
    <xf numFmtId="0" fontId="3" fillId="11" borderId="4" xfId="0" applyFont="1" applyFill="1" applyBorder="1" applyAlignment="1" applyProtection="1">
      <alignment horizontal="center" vertical="center" wrapText="1"/>
      <protection locked="0"/>
    </xf>
    <xf numFmtId="0" fontId="3" fillId="11" borderId="7" xfId="0" applyFont="1" applyFill="1" applyBorder="1" applyAlignment="1" applyProtection="1">
      <alignment horizontal="center" vertical="center" wrapText="1"/>
      <protection locked="0"/>
    </xf>
  </cellXfs>
  <cellStyles count="12">
    <cellStyle name="Обычный" xfId="0" builtinId="0"/>
    <cellStyle name="Обычный 3" xfId="1"/>
    <cellStyle name="Обычный 3 2" xfId="10"/>
    <cellStyle name="Обычный 6" xfId="2"/>
    <cellStyle name="Обычный_Лист1" xfId="3"/>
    <cellStyle name="Обычный_Недвижимое" xfId="4"/>
    <cellStyle name="Обычный_ПУИ КТЭЦ2_с комментариями" xfId="5"/>
    <cellStyle name="Обычный_Уренгойская ГРЭС" xfId="6"/>
    <cellStyle name="Обычный_формат РНА" xfId="7"/>
    <cellStyle name="Финансовый" xfId="11" builtinId="3"/>
    <cellStyle name="Финансовый 2" xfId="8"/>
    <cellStyle name="Финансовый 2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R1032"/>
  <sheetViews>
    <sheetView tabSelected="1" zoomScale="60" zoomScaleNormal="60" workbookViewId="0">
      <selection activeCell="A2" sqref="A2"/>
    </sheetView>
  </sheetViews>
  <sheetFormatPr defaultRowHeight="12.75" x14ac:dyDescent="0.2"/>
  <cols>
    <col min="1" max="1" width="11.28515625" customWidth="1"/>
    <col min="2" max="2" width="37.7109375" customWidth="1"/>
    <col min="3" max="3" width="20.28515625" customWidth="1"/>
    <col min="4" max="4" width="28" customWidth="1"/>
    <col min="5" max="5" width="18.5703125" customWidth="1"/>
    <col min="6" max="6" width="23" customWidth="1"/>
    <col min="7" max="7" width="37.140625" customWidth="1"/>
    <col min="8" max="8" width="22" customWidth="1"/>
    <col min="9" max="9" width="18.42578125" customWidth="1"/>
    <col min="10" max="10" width="34.140625" customWidth="1"/>
    <col min="11" max="11" width="32" customWidth="1"/>
    <col min="12" max="12" width="27" customWidth="1"/>
    <col min="13" max="13" width="24" customWidth="1"/>
    <col min="14" max="14" width="22.5703125" customWidth="1"/>
    <col min="15" max="15" width="83.5703125" customWidth="1"/>
    <col min="16" max="16" width="38.140625" hidden="1" customWidth="1"/>
    <col min="17" max="17" width="9.140625" customWidth="1"/>
  </cols>
  <sheetData>
    <row r="1" spans="1:16" ht="91.5" customHeight="1" x14ac:dyDescent="0.25">
      <c r="A1" s="326" t="s">
        <v>3886</v>
      </c>
      <c r="B1" s="327"/>
      <c r="C1" s="327"/>
      <c r="D1" s="327"/>
      <c r="E1" s="327"/>
      <c r="F1" s="327"/>
      <c r="G1" s="327"/>
      <c r="H1" s="327"/>
      <c r="I1" s="327"/>
      <c r="J1" s="327"/>
      <c r="K1" s="327"/>
      <c r="L1" s="327"/>
      <c r="M1" s="327"/>
      <c r="N1" s="327"/>
      <c r="O1" s="327"/>
    </row>
    <row r="2" spans="1:16" ht="19.5" x14ac:dyDescent="0.35">
      <c r="A2" s="1"/>
      <c r="B2" s="11" t="s">
        <v>67</v>
      </c>
      <c r="C2" s="1"/>
      <c r="D2" s="1"/>
      <c r="E2" s="1"/>
      <c r="F2" s="1"/>
      <c r="G2" s="1"/>
      <c r="H2" s="1"/>
      <c r="I2" s="1"/>
      <c r="J2" s="1"/>
      <c r="K2" s="1"/>
      <c r="L2" s="1"/>
      <c r="M2" s="1"/>
      <c r="N2" s="1"/>
      <c r="O2" s="1"/>
    </row>
    <row r="3" spans="1:16" ht="15.75" x14ac:dyDescent="0.25">
      <c r="A3" s="1"/>
      <c r="B3" s="1"/>
      <c r="C3" s="1"/>
      <c r="D3" s="1"/>
      <c r="E3" s="1"/>
      <c r="F3" s="1"/>
      <c r="G3" s="1"/>
      <c r="H3" s="50"/>
      <c r="I3" s="1"/>
      <c r="J3" s="1"/>
      <c r="K3" s="1"/>
      <c r="L3" s="1"/>
      <c r="M3" s="1"/>
      <c r="N3" s="1"/>
      <c r="O3" s="1"/>
    </row>
    <row r="4" spans="1:16" ht="135" customHeight="1" x14ac:dyDescent="0.2">
      <c r="A4" s="2" t="s">
        <v>2</v>
      </c>
      <c r="B4" s="2" t="s">
        <v>5</v>
      </c>
      <c r="C4" s="2" t="s">
        <v>6</v>
      </c>
      <c r="D4" s="2" t="s">
        <v>7</v>
      </c>
      <c r="E4" s="2" t="s">
        <v>8</v>
      </c>
      <c r="F4" s="2" t="s">
        <v>9</v>
      </c>
      <c r="G4" s="2" t="s">
        <v>10</v>
      </c>
      <c r="H4" s="2" t="s">
        <v>11</v>
      </c>
      <c r="I4" s="2" t="s">
        <v>12</v>
      </c>
      <c r="J4" s="2" t="s">
        <v>13</v>
      </c>
      <c r="K4" s="2" t="s">
        <v>14</v>
      </c>
      <c r="L4" s="2" t="s">
        <v>15</v>
      </c>
      <c r="M4" s="2" t="s">
        <v>16</v>
      </c>
      <c r="N4" s="2" t="s">
        <v>17</v>
      </c>
      <c r="O4" s="2" t="s">
        <v>18</v>
      </c>
    </row>
    <row r="5" spans="1:16" s="15" customFormat="1" ht="90.75" customHeight="1" x14ac:dyDescent="0.2">
      <c r="A5" s="330" t="s">
        <v>19</v>
      </c>
      <c r="B5" s="330"/>
      <c r="C5" s="330"/>
      <c r="D5" s="330"/>
      <c r="E5" s="330"/>
      <c r="F5" s="330"/>
      <c r="G5" s="330"/>
      <c r="H5" s="330"/>
      <c r="I5" s="330"/>
      <c r="J5" s="330"/>
      <c r="K5" s="330"/>
      <c r="L5" s="330"/>
      <c r="M5" s="330"/>
      <c r="N5" s="330"/>
      <c r="O5" s="330"/>
    </row>
    <row r="6" spans="1:16" ht="15.75" x14ac:dyDescent="0.2">
      <c r="A6" s="265" t="s">
        <v>20</v>
      </c>
      <c r="B6" s="266"/>
      <c r="C6" s="266"/>
      <c r="D6" s="266"/>
      <c r="E6" s="266"/>
      <c r="F6" s="266"/>
      <c r="G6" s="267"/>
      <c r="H6" s="14">
        <f>H8</f>
        <v>0</v>
      </c>
      <c r="I6" s="268"/>
      <c r="J6" s="268"/>
      <c r="K6" s="268"/>
      <c r="L6" s="268"/>
      <c r="M6" s="268"/>
      <c r="N6" s="268"/>
      <c r="O6" s="268"/>
    </row>
    <row r="7" spans="1:16" ht="15.75" x14ac:dyDescent="0.2">
      <c r="A7" s="2">
        <v>1</v>
      </c>
      <c r="B7" s="305" t="s">
        <v>21</v>
      </c>
      <c r="C7" s="306"/>
      <c r="D7" s="306"/>
      <c r="E7" s="306"/>
      <c r="F7" s="306"/>
      <c r="G7" s="306"/>
      <c r="H7" s="306"/>
      <c r="I7" s="306"/>
      <c r="J7" s="306"/>
      <c r="K7" s="306"/>
      <c r="L7" s="306"/>
      <c r="M7" s="306"/>
      <c r="N7" s="306"/>
      <c r="O7" s="306"/>
    </row>
    <row r="8" spans="1:16" ht="15.75" x14ac:dyDescent="0.2">
      <c r="A8" s="265" t="s">
        <v>22</v>
      </c>
      <c r="B8" s="266"/>
      <c r="C8" s="266"/>
      <c r="D8" s="266"/>
      <c r="E8" s="266"/>
      <c r="F8" s="266"/>
      <c r="G8" s="267"/>
      <c r="H8" s="22">
        <v>0</v>
      </c>
      <c r="I8" s="268"/>
      <c r="J8" s="268"/>
      <c r="K8" s="268"/>
      <c r="L8" s="268"/>
      <c r="M8" s="268"/>
      <c r="N8" s="268"/>
      <c r="O8" s="268"/>
    </row>
    <row r="9" spans="1:16" ht="15" customHeight="1" x14ac:dyDescent="0.2">
      <c r="A9" s="2" t="s">
        <v>30</v>
      </c>
      <c r="B9" s="54"/>
      <c r="C9" s="54"/>
      <c r="D9" s="54"/>
      <c r="E9" s="54"/>
      <c r="F9" s="54"/>
      <c r="G9" s="54"/>
      <c r="H9" s="54"/>
      <c r="I9" s="54"/>
      <c r="J9" s="54"/>
      <c r="K9" s="54"/>
      <c r="L9" s="54"/>
      <c r="M9" s="54"/>
      <c r="N9" s="54"/>
      <c r="O9" s="54"/>
    </row>
    <row r="10" spans="1:16" ht="33" hidden="1" customHeight="1" x14ac:dyDescent="0.2">
      <c r="A10" s="2" t="s">
        <v>2919</v>
      </c>
      <c r="B10" s="54"/>
      <c r="C10" s="54"/>
      <c r="D10" s="54"/>
      <c r="E10" s="54"/>
      <c r="F10" s="54"/>
      <c r="G10" s="54"/>
      <c r="H10" s="54"/>
      <c r="I10" s="54"/>
      <c r="J10" s="54"/>
      <c r="K10" s="54"/>
      <c r="L10" s="54"/>
      <c r="M10" s="54"/>
      <c r="N10" s="54"/>
      <c r="O10" s="54"/>
    </row>
    <row r="11" spans="1:16" ht="17.25" customHeight="1" x14ac:dyDescent="0.2">
      <c r="A11" s="2" t="s">
        <v>23</v>
      </c>
      <c r="B11" s="4"/>
      <c r="C11" s="4"/>
      <c r="D11" s="5"/>
      <c r="E11" s="5"/>
      <c r="F11" s="4"/>
      <c r="G11" s="4"/>
      <c r="H11" s="6"/>
      <c r="I11" s="7"/>
      <c r="J11" s="4"/>
      <c r="K11" s="4"/>
      <c r="L11" s="4"/>
      <c r="M11" s="2"/>
      <c r="N11" s="2"/>
      <c r="O11" s="2"/>
    </row>
    <row r="12" spans="1:16" s="157" customFormat="1" ht="75" customHeight="1" x14ac:dyDescent="0.35">
      <c r="A12" s="161">
        <v>2</v>
      </c>
      <c r="B12" s="328" t="s">
        <v>24</v>
      </c>
      <c r="C12" s="329"/>
      <c r="D12" s="329"/>
      <c r="E12" s="329"/>
      <c r="F12" s="329"/>
      <c r="G12" s="329"/>
      <c r="H12" s="329"/>
      <c r="I12" s="329"/>
      <c r="J12" s="329"/>
      <c r="K12" s="329"/>
      <c r="L12" s="329"/>
      <c r="M12" s="329"/>
      <c r="N12" s="329"/>
      <c r="O12" s="329"/>
    </row>
    <row r="13" spans="1:16" ht="29.25" customHeight="1" x14ac:dyDescent="0.2">
      <c r="A13" s="292" t="s">
        <v>29</v>
      </c>
      <c r="B13" s="293"/>
      <c r="C13" s="293"/>
      <c r="D13" s="293"/>
      <c r="E13" s="293"/>
      <c r="F13" s="293"/>
      <c r="G13" s="294"/>
      <c r="H13" s="48">
        <f>H15+H33+H43+H61+H67+H81+H107+H122+H205+H224+H232+H327+H338+H346+H39</f>
        <v>559265.00538298953</v>
      </c>
      <c r="I13" s="290"/>
      <c r="J13" s="290"/>
      <c r="K13" s="290"/>
      <c r="L13" s="290"/>
      <c r="M13" s="290"/>
      <c r="N13" s="290"/>
      <c r="O13" s="290"/>
    </row>
    <row r="14" spans="1:16" ht="49.5" customHeight="1" x14ac:dyDescent="0.2">
      <c r="A14" s="269" t="s">
        <v>68</v>
      </c>
      <c r="B14" s="270"/>
      <c r="C14" s="270"/>
      <c r="D14" s="270"/>
      <c r="E14" s="270"/>
      <c r="F14" s="270"/>
      <c r="G14" s="270"/>
      <c r="H14" s="270"/>
      <c r="I14" s="270"/>
      <c r="J14" s="270"/>
      <c r="K14" s="270"/>
      <c r="L14" s="270"/>
      <c r="M14" s="270"/>
      <c r="N14" s="270"/>
      <c r="O14" s="271"/>
      <c r="P14" s="31" t="s">
        <v>2823</v>
      </c>
    </row>
    <row r="15" spans="1:16" ht="15.75" x14ac:dyDescent="0.2">
      <c r="A15" s="265" t="s">
        <v>22</v>
      </c>
      <c r="B15" s="266"/>
      <c r="C15" s="266"/>
      <c r="D15" s="266"/>
      <c r="E15" s="266"/>
      <c r="F15" s="266"/>
      <c r="G15" s="267"/>
      <c r="H15" s="21">
        <f>SUM(H17:H31)</f>
        <v>456.73699999999997</v>
      </c>
      <c r="I15" s="268"/>
      <c r="J15" s="268"/>
      <c r="K15" s="268"/>
      <c r="L15" s="268"/>
      <c r="M15" s="268"/>
      <c r="N15" s="268"/>
      <c r="O15" s="268"/>
      <c r="P15" s="31" t="s">
        <v>2823</v>
      </c>
    </row>
    <row r="16" spans="1:16" ht="15.75" x14ac:dyDescent="0.2">
      <c r="A16" s="193"/>
      <c r="B16" s="194"/>
      <c r="C16" s="194"/>
      <c r="D16" s="194"/>
      <c r="E16" s="194"/>
      <c r="F16" s="194"/>
      <c r="G16" s="195"/>
      <c r="H16" s="21"/>
      <c r="I16" s="196"/>
      <c r="J16" s="196"/>
      <c r="K16" s="196"/>
      <c r="L16" s="196"/>
      <c r="M16" s="196"/>
      <c r="N16" s="196"/>
      <c r="O16" s="196"/>
      <c r="P16" s="31"/>
    </row>
    <row r="17" spans="1:17" s="15" customFormat="1" ht="76.5" customHeight="1" x14ac:dyDescent="0.2">
      <c r="A17" s="71" t="s">
        <v>2713</v>
      </c>
      <c r="B17" s="78" t="s">
        <v>54</v>
      </c>
      <c r="C17" s="78" t="s">
        <v>31</v>
      </c>
      <c r="D17" s="71" t="s">
        <v>55</v>
      </c>
      <c r="E17" s="71" t="s">
        <v>2724</v>
      </c>
      <c r="F17" s="78" t="s">
        <v>88</v>
      </c>
      <c r="G17" s="78" t="s">
        <v>56</v>
      </c>
      <c r="H17" s="63">
        <v>47.8</v>
      </c>
      <c r="I17" s="63">
        <v>378</v>
      </c>
      <c r="J17" s="78" t="s">
        <v>57</v>
      </c>
      <c r="K17" s="78" t="s">
        <v>44</v>
      </c>
      <c r="L17" s="78" t="s">
        <v>2917</v>
      </c>
      <c r="M17" s="78" t="s">
        <v>0</v>
      </c>
      <c r="N17" s="78" t="s">
        <v>2727</v>
      </c>
      <c r="O17" s="78" t="s">
        <v>2964</v>
      </c>
      <c r="P17" s="32" t="s">
        <v>2823</v>
      </c>
    </row>
    <row r="18" spans="1:17" s="15" customFormat="1" ht="76.5" customHeight="1" x14ac:dyDescent="0.2">
      <c r="A18" s="71" t="s">
        <v>2714</v>
      </c>
      <c r="B18" s="150" t="s">
        <v>3690</v>
      </c>
      <c r="C18" s="78" t="s">
        <v>31</v>
      </c>
      <c r="D18" s="61" t="s">
        <v>3692</v>
      </c>
      <c r="E18" s="71" t="s">
        <v>2724</v>
      </c>
      <c r="F18" s="78" t="s">
        <v>88</v>
      </c>
      <c r="G18" s="60" t="s">
        <v>2902</v>
      </c>
      <c r="H18" s="62">
        <v>0</v>
      </c>
      <c r="I18" s="63" t="s">
        <v>205</v>
      </c>
      <c r="J18" s="60" t="s">
        <v>3691</v>
      </c>
      <c r="K18" s="78" t="s">
        <v>44</v>
      </c>
      <c r="L18" s="78" t="s">
        <v>2917</v>
      </c>
      <c r="M18" s="78" t="s">
        <v>0</v>
      </c>
      <c r="N18" s="78" t="s">
        <v>2822</v>
      </c>
      <c r="O18" s="78" t="s">
        <v>2964</v>
      </c>
      <c r="P18" s="32" t="s">
        <v>2823</v>
      </c>
      <c r="Q18" s="15" t="s">
        <v>3378</v>
      </c>
    </row>
    <row r="19" spans="1:17" s="15" customFormat="1" ht="76.5" customHeight="1" x14ac:dyDescent="0.2">
      <c r="A19" s="71" t="s">
        <v>2715</v>
      </c>
      <c r="B19" s="60" t="s">
        <v>2950</v>
      </c>
      <c r="C19" s="78" t="s">
        <v>31</v>
      </c>
      <c r="D19" s="61" t="s">
        <v>2965</v>
      </c>
      <c r="E19" s="71" t="s">
        <v>2724</v>
      </c>
      <c r="F19" s="78" t="s">
        <v>88</v>
      </c>
      <c r="G19" s="60" t="s">
        <v>2902</v>
      </c>
      <c r="H19" s="72">
        <v>39.200000000000003</v>
      </c>
      <c r="I19" s="63" t="s">
        <v>205</v>
      </c>
      <c r="J19" s="60" t="s">
        <v>2951</v>
      </c>
      <c r="K19" s="60" t="s">
        <v>44</v>
      </c>
      <c r="L19" s="78" t="s">
        <v>2917</v>
      </c>
      <c r="M19" s="78" t="s">
        <v>3320</v>
      </c>
      <c r="N19" s="78" t="s">
        <v>2945</v>
      </c>
      <c r="O19" s="78" t="s">
        <v>2903</v>
      </c>
      <c r="P19" s="32" t="s">
        <v>2823</v>
      </c>
      <c r="Q19" s="15" t="s">
        <v>3378</v>
      </c>
    </row>
    <row r="20" spans="1:17" s="15" customFormat="1" ht="76.5" customHeight="1" x14ac:dyDescent="0.2">
      <c r="A20" s="71" t="s">
        <v>2716</v>
      </c>
      <c r="B20" s="60" t="s">
        <v>2952</v>
      </c>
      <c r="C20" s="78" t="s">
        <v>31</v>
      </c>
      <c r="D20" s="61" t="s">
        <v>2966</v>
      </c>
      <c r="E20" s="71" t="s">
        <v>2724</v>
      </c>
      <c r="F20" s="78" t="s">
        <v>88</v>
      </c>
      <c r="G20" s="60" t="s">
        <v>2902</v>
      </c>
      <c r="H20" s="72">
        <v>25.8</v>
      </c>
      <c r="I20" s="63" t="s">
        <v>205</v>
      </c>
      <c r="J20" s="60" t="s">
        <v>2953</v>
      </c>
      <c r="K20" s="60" t="s">
        <v>44</v>
      </c>
      <c r="L20" s="78" t="s">
        <v>2917</v>
      </c>
      <c r="M20" s="78" t="s">
        <v>3320</v>
      </c>
      <c r="N20" s="78" t="s">
        <v>2945</v>
      </c>
      <c r="O20" s="78" t="s">
        <v>2903</v>
      </c>
      <c r="P20" s="32" t="s">
        <v>2823</v>
      </c>
    </row>
    <row r="21" spans="1:17" s="15" customFormat="1" ht="76.5" customHeight="1" x14ac:dyDescent="0.2">
      <c r="A21" s="71" t="s">
        <v>2717</v>
      </c>
      <c r="B21" s="60" t="s">
        <v>2954</v>
      </c>
      <c r="C21" s="78" t="s">
        <v>31</v>
      </c>
      <c r="D21" s="61">
        <v>999806</v>
      </c>
      <c r="E21" s="71" t="s">
        <v>2724</v>
      </c>
      <c r="F21" s="78" t="s">
        <v>88</v>
      </c>
      <c r="G21" s="60" t="s">
        <v>2902</v>
      </c>
      <c r="H21" s="72">
        <v>51</v>
      </c>
      <c r="I21" s="63" t="s">
        <v>205</v>
      </c>
      <c r="J21" s="60" t="s">
        <v>2955</v>
      </c>
      <c r="K21" s="60" t="s">
        <v>44</v>
      </c>
      <c r="L21" s="78" t="s">
        <v>2917</v>
      </c>
      <c r="M21" s="78" t="s">
        <v>3320</v>
      </c>
      <c r="N21" s="78" t="s">
        <v>2945</v>
      </c>
      <c r="O21" s="78" t="s">
        <v>2903</v>
      </c>
      <c r="P21" s="32" t="s">
        <v>2823</v>
      </c>
    </row>
    <row r="22" spans="1:17" s="15" customFormat="1" ht="76.5" customHeight="1" x14ac:dyDescent="0.2">
      <c r="A22" s="71" t="s">
        <v>2718</v>
      </c>
      <c r="B22" s="60" t="s">
        <v>2956</v>
      </c>
      <c r="C22" s="78" t="s">
        <v>31</v>
      </c>
      <c r="D22" s="61">
        <v>999807</v>
      </c>
      <c r="E22" s="71" t="s">
        <v>2724</v>
      </c>
      <c r="F22" s="78" t="s">
        <v>88</v>
      </c>
      <c r="G22" s="60" t="s">
        <v>2902</v>
      </c>
      <c r="H22" s="72">
        <v>36.700000000000003</v>
      </c>
      <c r="I22" s="63" t="s">
        <v>205</v>
      </c>
      <c r="J22" s="60" t="s">
        <v>2957</v>
      </c>
      <c r="K22" s="60" t="s">
        <v>44</v>
      </c>
      <c r="L22" s="78" t="s">
        <v>2917</v>
      </c>
      <c r="M22" s="78" t="s">
        <v>3320</v>
      </c>
      <c r="N22" s="78" t="s">
        <v>2945</v>
      </c>
      <c r="O22" s="78" t="s">
        <v>2903</v>
      </c>
      <c r="P22" s="32" t="s">
        <v>2823</v>
      </c>
    </row>
    <row r="23" spans="1:17" s="15" customFormat="1" ht="76.5" customHeight="1" x14ac:dyDescent="0.2">
      <c r="A23" s="71" t="s">
        <v>2719</v>
      </c>
      <c r="B23" s="60" t="s">
        <v>2958</v>
      </c>
      <c r="C23" s="78" t="s">
        <v>31</v>
      </c>
      <c r="D23" s="61" t="s">
        <v>2967</v>
      </c>
      <c r="E23" s="71" t="s">
        <v>2724</v>
      </c>
      <c r="F23" s="78" t="s">
        <v>88</v>
      </c>
      <c r="G23" s="60" t="s">
        <v>2902</v>
      </c>
      <c r="H23" s="72">
        <v>41.1</v>
      </c>
      <c r="I23" s="63" t="s">
        <v>205</v>
      </c>
      <c r="J23" s="60" t="s">
        <v>2959</v>
      </c>
      <c r="K23" s="60" t="s">
        <v>44</v>
      </c>
      <c r="L23" s="78" t="s">
        <v>2917</v>
      </c>
      <c r="M23" s="78" t="s">
        <v>3320</v>
      </c>
      <c r="N23" s="78" t="s">
        <v>2945</v>
      </c>
      <c r="O23" s="78" t="s">
        <v>2903</v>
      </c>
      <c r="P23" s="32" t="s">
        <v>2823</v>
      </c>
    </row>
    <row r="24" spans="1:17" s="15" customFormat="1" ht="76.5" customHeight="1" x14ac:dyDescent="0.2">
      <c r="A24" s="71" t="s">
        <v>2923</v>
      </c>
      <c r="B24" s="60" t="s">
        <v>2960</v>
      </c>
      <c r="C24" s="78" t="s">
        <v>31</v>
      </c>
      <c r="D24" s="61">
        <v>999804</v>
      </c>
      <c r="E24" s="71" t="s">
        <v>2724</v>
      </c>
      <c r="F24" s="78" t="s">
        <v>88</v>
      </c>
      <c r="G24" s="60" t="s">
        <v>2902</v>
      </c>
      <c r="H24" s="72">
        <v>9.6</v>
      </c>
      <c r="I24" s="63" t="s">
        <v>205</v>
      </c>
      <c r="J24" s="60" t="s">
        <v>2961</v>
      </c>
      <c r="K24" s="60" t="s">
        <v>44</v>
      </c>
      <c r="L24" s="78" t="s">
        <v>2917</v>
      </c>
      <c r="M24" s="78" t="s">
        <v>3320</v>
      </c>
      <c r="N24" s="78" t="s">
        <v>2945</v>
      </c>
      <c r="O24" s="78" t="s">
        <v>2903</v>
      </c>
      <c r="P24" s="32" t="s">
        <v>2823</v>
      </c>
    </row>
    <row r="25" spans="1:17" s="15" customFormat="1" ht="76.5" customHeight="1" x14ac:dyDescent="0.2">
      <c r="A25" s="71" t="s">
        <v>2924</v>
      </c>
      <c r="B25" s="150" t="s">
        <v>3375</v>
      </c>
      <c r="C25" s="78" t="s">
        <v>31</v>
      </c>
      <c r="D25" s="61" t="s">
        <v>3381</v>
      </c>
      <c r="E25" s="71" t="s">
        <v>2724</v>
      </c>
      <c r="F25" s="78" t="s">
        <v>88</v>
      </c>
      <c r="G25" s="60" t="s">
        <v>2902</v>
      </c>
      <c r="H25" s="62">
        <v>20.257000000000001</v>
      </c>
      <c r="I25" s="63" t="s">
        <v>205</v>
      </c>
      <c r="J25" s="60" t="s">
        <v>3383</v>
      </c>
      <c r="K25" s="60" t="s">
        <v>44</v>
      </c>
      <c r="L25" s="78" t="s">
        <v>2917</v>
      </c>
      <c r="M25" s="78" t="s">
        <v>3320</v>
      </c>
      <c r="N25" s="78" t="s">
        <v>2945</v>
      </c>
      <c r="O25" s="78" t="s">
        <v>2903</v>
      </c>
      <c r="P25" s="32" t="s">
        <v>2823</v>
      </c>
    </row>
    <row r="26" spans="1:17" s="15" customFormat="1" ht="76.5" customHeight="1" x14ac:dyDescent="0.2">
      <c r="A26" s="71" t="s">
        <v>2925</v>
      </c>
      <c r="B26" s="60" t="s">
        <v>2904</v>
      </c>
      <c r="C26" s="60" t="s">
        <v>31</v>
      </c>
      <c r="D26" s="61">
        <v>999815</v>
      </c>
      <c r="E26" s="61" t="s">
        <v>2867</v>
      </c>
      <c r="F26" s="60" t="s">
        <v>88</v>
      </c>
      <c r="G26" s="60" t="s">
        <v>2902</v>
      </c>
      <c r="H26" s="72">
        <v>18.510000000000002</v>
      </c>
      <c r="I26" s="63" t="s">
        <v>205</v>
      </c>
      <c r="J26" s="60" t="s">
        <v>2905</v>
      </c>
      <c r="K26" s="60" t="s">
        <v>44</v>
      </c>
      <c r="L26" s="78" t="s">
        <v>2917</v>
      </c>
      <c r="M26" s="78" t="s">
        <v>3320</v>
      </c>
      <c r="N26" s="78" t="s">
        <v>2945</v>
      </c>
      <c r="O26" s="78" t="s">
        <v>2903</v>
      </c>
      <c r="P26" s="32" t="s">
        <v>2823</v>
      </c>
    </row>
    <row r="27" spans="1:17" s="15" customFormat="1" ht="76.5" customHeight="1" x14ac:dyDescent="0.2">
      <c r="A27" s="71" t="s">
        <v>2926</v>
      </c>
      <c r="B27" s="60" t="s">
        <v>2941</v>
      </c>
      <c r="C27" s="60" t="s">
        <v>31</v>
      </c>
      <c r="D27" s="61" t="s">
        <v>2906</v>
      </c>
      <c r="E27" s="61" t="s">
        <v>2867</v>
      </c>
      <c r="F27" s="60" t="s">
        <v>88</v>
      </c>
      <c r="G27" s="60" t="s">
        <v>2902</v>
      </c>
      <c r="H27" s="72">
        <v>51.76</v>
      </c>
      <c r="I27" s="63" t="s">
        <v>205</v>
      </c>
      <c r="J27" s="60" t="s">
        <v>2907</v>
      </c>
      <c r="K27" s="60" t="s">
        <v>44</v>
      </c>
      <c r="L27" s="78" t="s">
        <v>2917</v>
      </c>
      <c r="M27" s="78" t="s">
        <v>3320</v>
      </c>
      <c r="N27" s="78" t="s">
        <v>2945</v>
      </c>
      <c r="O27" s="78" t="s">
        <v>2903</v>
      </c>
      <c r="P27" s="32" t="s">
        <v>2823</v>
      </c>
    </row>
    <row r="28" spans="1:17" s="15" customFormat="1" ht="76.5" customHeight="1" x14ac:dyDescent="0.2">
      <c r="A28" s="71" t="s">
        <v>2927</v>
      </c>
      <c r="B28" s="60" t="s">
        <v>2942</v>
      </c>
      <c r="C28" s="60" t="s">
        <v>31</v>
      </c>
      <c r="D28" s="61" t="s">
        <v>2908</v>
      </c>
      <c r="E28" s="61" t="s">
        <v>2867</v>
      </c>
      <c r="F28" s="60" t="s">
        <v>88</v>
      </c>
      <c r="G28" s="60" t="s">
        <v>2902</v>
      </c>
      <c r="H28" s="72">
        <v>29.21</v>
      </c>
      <c r="I28" s="63" t="s">
        <v>205</v>
      </c>
      <c r="J28" s="60" t="s">
        <v>2909</v>
      </c>
      <c r="K28" s="60" t="s">
        <v>44</v>
      </c>
      <c r="L28" s="78" t="s">
        <v>2917</v>
      </c>
      <c r="M28" s="78" t="s">
        <v>3320</v>
      </c>
      <c r="N28" s="78" t="s">
        <v>2945</v>
      </c>
      <c r="O28" s="78" t="s">
        <v>2903</v>
      </c>
      <c r="P28" s="32" t="s">
        <v>2823</v>
      </c>
    </row>
    <row r="29" spans="1:17" s="171" customFormat="1" ht="76.5" customHeight="1" x14ac:dyDescent="0.2">
      <c r="A29" s="71" t="s">
        <v>2928</v>
      </c>
      <c r="B29" s="60" t="s">
        <v>2943</v>
      </c>
      <c r="C29" s="78" t="s">
        <v>31</v>
      </c>
      <c r="D29" s="61">
        <v>999834</v>
      </c>
      <c r="E29" s="71" t="s">
        <v>2724</v>
      </c>
      <c r="F29" s="78" t="s">
        <v>88</v>
      </c>
      <c r="G29" s="60" t="s">
        <v>2902</v>
      </c>
      <c r="H29" s="72">
        <v>64.400000000000006</v>
      </c>
      <c r="I29" s="63" t="s">
        <v>205</v>
      </c>
      <c r="J29" s="60" t="s">
        <v>2944</v>
      </c>
      <c r="K29" s="60" t="s">
        <v>44</v>
      </c>
      <c r="L29" s="78" t="s">
        <v>2917</v>
      </c>
      <c r="M29" s="78" t="s">
        <v>3320</v>
      </c>
      <c r="N29" s="78" t="s">
        <v>2945</v>
      </c>
      <c r="O29" s="78" t="s">
        <v>2903</v>
      </c>
      <c r="P29" s="170" t="s">
        <v>2823</v>
      </c>
    </row>
    <row r="30" spans="1:17" s="15" customFormat="1" ht="76.5" customHeight="1" x14ac:dyDescent="0.2">
      <c r="A30" s="71" t="s">
        <v>2929</v>
      </c>
      <c r="B30" s="60" t="s">
        <v>2946</v>
      </c>
      <c r="C30" s="78" t="s">
        <v>31</v>
      </c>
      <c r="D30" s="61">
        <v>999817</v>
      </c>
      <c r="E30" s="71" t="s">
        <v>2724</v>
      </c>
      <c r="F30" s="78" t="s">
        <v>88</v>
      </c>
      <c r="G30" s="60" t="s">
        <v>2902</v>
      </c>
      <c r="H30" s="72">
        <v>9.4</v>
      </c>
      <c r="I30" s="63" t="s">
        <v>205</v>
      </c>
      <c r="J30" s="60" t="s">
        <v>2947</v>
      </c>
      <c r="K30" s="60" t="s">
        <v>44</v>
      </c>
      <c r="L30" s="78" t="s">
        <v>2917</v>
      </c>
      <c r="M30" s="78" t="s">
        <v>3320</v>
      </c>
      <c r="N30" s="78" t="s">
        <v>2945</v>
      </c>
      <c r="O30" s="78" t="s">
        <v>2903</v>
      </c>
      <c r="P30" s="32"/>
    </row>
    <row r="31" spans="1:17" s="15" customFormat="1" ht="76.5" customHeight="1" x14ac:dyDescent="0.2">
      <c r="A31" s="71" t="s">
        <v>2720</v>
      </c>
      <c r="B31" s="60" t="s">
        <v>2948</v>
      </c>
      <c r="C31" s="78" t="s">
        <v>31</v>
      </c>
      <c r="D31" s="61">
        <v>999814</v>
      </c>
      <c r="E31" s="71" t="s">
        <v>2724</v>
      </c>
      <c r="F31" s="78" t="s">
        <v>88</v>
      </c>
      <c r="G31" s="60" t="s">
        <v>2902</v>
      </c>
      <c r="H31" s="72">
        <v>12</v>
      </c>
      <c r="I31" s="63" t="s">
        <v>205</v>
      </c>
      <c r="J31" s="60" t="s">
        <v>2949</v>
      </c>
      <c r="K31" s="60" t="s">
        <v>44</v>
      </c>
      <c r="L31" s="78" t="s">
        <v>2917</v>
      </c>
      <c r="M31" s="78" t="s">
        <v>3320</v>
      </c>
      <c r="N31" s="78" t="s">
        <v>2945</v>
      </c>
      <c r="O31" s="78" t="s">
        <v>2903</v>
      </c>
      <c r="P31" s="32"/>
    </row>
    <row r="32" spans="1:17" ht="69.75" customHeight="1" x14ac:dyDescent="0.2">
      <c r="A32" s="269" t="s">
        <v>69</v>
      </c>
      <c r="B32" s="270"/>
      <c r="C32" s="270"/>
      <c r="D32" s="270"/>
      <c r="E32" s="270"/>
      <c r="F32" s="270"/>
      <c r="G32" s="270"/>
      <c r="H32" s="270"/>
      <c r="I32" s="270"/>
      <c r="J32" s="270"/>
      <c r="K32" s="270"/>
      <c r="L32" s="270"/>
      <c r="M32" s="270"/>
      <c r="N32" s="270"/>
      <c r="O32" s="271"/>
      <c r="P32" s="27" t="s">
        <v>2824</v>
      </c>
    </row>
    <row r="33" spans="1:17" ht="15.75" customHeight="1" x14ac:dyDescent="0.2">
      <c r="A33" s="265" t="s">
        <v>22</v>
      </c>
      <c r="B33" s="266"/>
      <c r="C33" s="266"/>
      <c r="D33" s="266"/>
      <c r="E33" s="266"/>
      <c r="F33" s="266"/>
      <c r="G33" s="267"/>
      <c r="H33" s="21">
        <f>SUM(H34:H37)</f>
        <v>14678.722959999999</v>
      </c>
      <c r="I33" s="268"/>
      <c r="J33" s="268"/>
      <c r="K33" s="268"/>
      <c r="L33" s="268"/>
      <c r="M33" s="268"/>
      <c r="N33" s="268"/>
      <c r="O33" s="268"/>
      <c r="P33" s="27" t="s">
        <v>2824</v>
      </c>
    </row>
    <row r="34" spans="1:17" s="15" customFormat="1" ht="94.5" x14ac:dyDescent="0.2">
      <c r="A34" s="71" t="s">
        <v>2721</v>
      </c>
      <c r="B34" s="259" t="s">
        <v>70</v>
      </c>
      <c r="C34" s="259" t="s">
        <v>31</v>
      </c>
      <c r="D34" s="71">
        <v>11101100118</v>
      </c>
      <c r="E34" s="71"/>
      <c r="F34" s="259" t="s">
        <v>3720</v>
      </c>
      <c r="G34" s="259" t="s">
        <v>71</v>
      </c>
      <c r="H34" s="63">
        <v>44.106430000000003</v>
      </c>
      <c r="I34" s="63">
        <v>45.81</v>
      </c>
      <c r="J34" s="259" t="s">
        <v>72</v>
      </c>
      <c r="K34" s="259" t="s">
        <v>73</v>
      </c>
      <c r="L34" s="259" t="s">
        <v>3310</v>
      </c>
      <c r="M34" s="259" t="s">
        <v>337</v>
      </c>
      <c r="N34" s="259" t="s">
        <v>2945</v>
      </c>
      <c r="O34" s="259" t="s">
        <v>3882</v>
      </c>
      <c r="P34" s="27" t="s">
        <v>2824</v>
      </c>
      <c r="Q34" s="15" t="s">
        <v>3378</v>
      </c>
    </row>
    <row r="35" spans="1:17" s="15" customFormat="1" ht="87" customHeight="1" x14ac:dyDescent="0.2">
      <c r="A35" s="71" t="s">
        <v>2722</v>
      </c>
      <c r="B35" s="60" t="s">
        <v>74</v>
      </c>
      <c r="C35" s="60" t="s">
        <v>31</v>
      </c>
      <c r="D35" s="71">
        <v>11101100119</v>
      </c>
      <c r="E35" s="61"/>
      <c r="F35" s="60" t="s">
        <v>3720</v>
      </c>
      <c r="G35" s="60" t="s">
        <v>71</v>
      </c>
      <c r="H35" s="62">
        <f>1065.11394+22.2615</f>
        <v>1087.37544</v>
      </c>
      <c r="I35" s="63">
        <f>929.61+294</f>
        <v>1223.6100000000001</v>
      </c>
      <c r="J35" s="201" t="s">
        <v>75</v>
      </c>
      <c r="K35" s="60" t="s">
        <v>73</v>
      </c>
      <c r="L35" s="60" t="s">
        <v>3310</v>
      </c>
      <c r="M35" s="201" t="s">
        <v>3721</v>
      </c>
      <c r="N35" s="201" t="s">
        <v>2945</v>
      </c>
      <c r="O35" s="201" t="s">
        <v>3722</v>
      </c>
      <c r="P35" s="27" t="s">
        <v>2824</v>
      </c>
      <c r="Q35" s="15" t="s">
        <v>3378</v>
      </c>
    </row>
    <row r="36" spans="1:17" s="15" customFormat="1" ht="119.25" customHeight="1" x14ac:dyDescent="0.2">
      <c r="A36" s="71" t="s">
        <v>2785</v>
      </c>
      <c r="B36" s="60" t="s">
        <v>76</v>
      </c>
      <c r="C36" s="60" t="s">
        <v>31</v>
      </c>
      <c r="D36" s="112">
        <v>11202500061</v>
      </c>
      <c r="E36" s="61"/>
      <c r="F36" s="60" t="s">
        <v>3723</v>
      </c>
      <c r="G36" s="201" t="s">
        <v>77</v>
      </c>
      <c r="H36" s="62">
        <v>13331.91007</v>
      </c>
      <c r="I36" s="63">
        <v>1229.49</v>
      </c>
      <c r="J36" s="201" t="s">
        <v>78</v>
      </c>
      <c r="K36" s="60" t="s">
        <v>79</v>
      </c>
      <c r="L36" s="60" t="s">
        <v>3310</v>
      </c>
      <c r="M36" s="201" t="s">
        <v>3721</v>
      </c>
      <c r="N36" s="201" t="s">
        <v>2945</v>
      </c>
      <c r="O36" s="201" t="s">
        <v>3722</v>
      </c>
      <c r="P36" s="27" t="s">
        <v>2824</v>
      </c>
      <c r="Q36" s="15" t="s">
        <v>3378</v>
      </c>
    </row>
    <row r="37" spans="1:17" s="15" customFormat="1" ht="78.75" x14ac:dyDescent="0.2">
      <c r="A37" s="71" t="s">
        <v>2786</v>
      </c>
      <c r="B37" s="60" t="s">
        <v>2842</v>
      </c>
      <c r="C37" s="60" t="s">
        <v>31</v>
      </c>
      <c r="D37" s="71" t="s">
        <v>2843</v>
      </c>
      <c r="E37" s="61"/>
      <c r="F37" s="60" t="s">
        <v>3724</v>
      </c>
      <c r="G37" s="60" t="s">
        <v>2844</v>
      </c>
      <c r="H37" s="62">
        <f>175.90091+39.43011</f>
        <v>215.33102000000002</v>
      </c>
      <c r="I37" s="63">
        <f>7945+755</f>
        <v>8700</v>
      </c>
      <c r="J37" s="201" t="s">
        <v>2845</v>
      </c>
      <c r="K37" s="60" t="s">
        <v>2846</v>
      </c>
      <c r="L37" s="60" t="s">
        <v>3310</v>
      </c>
      <c r="M37" s="201" t="s">
        <v>3721</v>
      </c>
      <c r="N37" s="201" t="s">
        <v>2945</v>
      </c>
      <c r="O37" s="201" t="s">
        <v>3722</v>
      </c>
      <c r="P37" s="27" t="s">
        <v>2824</v>
      </c>
      <c r="Q37" s="15" t="s">
        <v>3378</v>
      </c>
    </row>
    <row r="38" spans="1:17" ht="75.75" customHeight="1" x14ac:dyDescent="0.2">
      <c r="A38" s="269" t="s">
        <v>240</v>
      </c>
      <c r="B38" s="270"/>
      <c r="C38" s="270"/>
      <c r="D38" s="270"/>
      <c r="E38" s="270"/>
      <c r="F38" s="270"/>
      <c r="G38" s="270"/>
      <c r="H38" s="270"/>
      <c r="I38" s="270"/>
      <c r="J38" s="270"/>
      <c r="K38" s="270"/>
      <c r="L38" s="270"/>
      <c r="M38" s="270"/>
      <c r="N38" s="270"/>
      <c r="O38" s="271"/>
      <c r="P38" s="28" t="s">
        <v>2825</v>
      </c>
    </row>
    <row r="39" spans="1:17" ht="15.75" customHeight="1" x14ac:dyDescent="0.2">
      <c r="A39" s="265" t="s">
        <v>22</v>
      </c>
      <c r="B39" s="266"/>
      <c r="C39" s="266"/>
      <c r="D39" s="266"/>
      <c r="E39" s="266"/>
      <c r="F39" s="266"/>
      <c r="G39" s="267"/>
      <c r="H39" s="21">
        <f>SUM(H40:H41)</f>
        <v>2827.73</v>
      </c>
      <c r="I39" s="268"/>
      <c r="J39" s="268"/>
      <c r="K39" s="268"/>
      <c r="L39" s="268"/>
      <c r="M39" s="268"/>
      <c r="N39" s="268"/>
      <c r="O39" s="268"/>
      <c r="P39" s="28" t="s">
        <v>2825</v>
      </c>
    </row>
    <row r="40" spans="1:17" ht="63" x14ac:dyDescent="0.2">
      <c r="A40" s="69">
        <v>20</v>
      </c>
      <c r="B40" s="60" t="s">
        <v>208</v>
      </c>
      <c r="C40" s="60" t="s">
        <v>31</v>
      </c>
      <c r="D40" s="61" t="s">
        <v>780</v>
      </c>
      <c r="E40" s="58" t="s">
        <v>2724</v>
      </c>
      <c r="F40" s="60" t="s">
        <v>88</v>
      </c>
      <c r="G40" s="202" t="s">
        <v>781</v>
      </c>
      <c r="H40" s="203">
        <v>1349.6</v>
      </c>
      <c r="I40" s="63">
        <v>1900</v>
      </c>
      <c r="J40" s="202" t="s">
        <v>782</v>
      </c>
      <c r="K40" s="60" t="s">
        <v>44</v>
      </c>
      <c r="L40" s="60" t="s">
        <v>2917</v>
      </c>
      <c r="M40" s="91" t="s">
        <v>0</v>
      </c>
      <c r="N40" s="201" t="s">
        <v>2945</v>
      </c>
      <c r="O40" s="91" t="s">
        <v>3771</v>
      </c>
      <c r="P40" s="28"/>
    </row>
    <row r="41" spans="1:17" ht="63" x14ac:dyDescent="0.2">
      <c r="A41" s="69">
        <v>21</v>
      </c>
      <c r="B41" s="60" t="s">
        <v>208</v>
      </c>
      <c r="C41" s="60" t="s">
        <v>31</v>
      </c>
      <c r="D41" s="61" t="s">
        <v>901</v>
      </c>
      <c r="E41" s="58" t="s">
        <v>2724</v>
      </c>
      <c r="F41" s="60" t="s">
        <v>88</v>
      </c>
      <c r="G41" s="202" t="s">
        <v>902</v>
      </c>
      <c r="H41" s="62">
        <v>1478.13</v>
      </c>
      <c r="I41" s="63">
        <v>2290</v>
      </c>
      <c r="J41" s="202" t="s">
        <v>903</v>
      </c>
      <c r="K41" s="60" t="s">
        <v>44</v>
      </c>
      <c r="L41" s="91" t="s">
        <v>3772</v>
      </c>
      <c r="M41" s="91" t="s">
        <v>0</v>
      </c>
      <c r="N41" s="201" t="s">
        <v>2945</v>
      </c>
      <c r="O41" s="91" t="s">
        <v>3771</v>
      </c>
      <c r="P41" s="28"/>
    </row>
    <row r="42" spans="1:17" ht="83.25" customHeight="1" x14ac:dyDescent="0.2">
      <c r="A42" s="269" t="s">
        <v>89</v>
      </c>
      <c r="B42" s="270"/>
      <c r="C42" s="270"/>
      <c r="D42" s="270"/>
      <c r="E42" s="270"/>
      <c r="F42" s="270"/>
      <c r="G42" s="270"/>
      <c r="H42" s="270"/>
      <c r="I42" s="270"/>
      <c r="J42" s="270"/>
      <c r="K42" s="270"/>
      <c r="L42" s="270"/>
      <c r="M42" s="270"/>
      <c r="N42" s="270"/>
      <c r="O42" s="271"/>
      <c r="P42" s="28"/>
    </row>
    <row r="43" spans="1:17" ht="15.75" customHeight="1" x14ac:dyDescent="0.2">
      <c r="A43" s="265" t="s">
        <v>22</v>
      </c>
      <c r="B43" s="266"/>
      <c r="C43" s="266"/>
      <c r="D43" s="266"/>
      <c r="E43" s="266"/>
      <c r="F43" s="266"/>
      <c r="G43" s="267"/>
      <c r="H43" s="21">
        <f>SUM(H44:H59)</f>
        <v>5994.0662400000001</v>
      </c>
      <c r="I43" s="268"/>
      <c r="J43" s="268"/>
      <c r="K43" s="268"/>
      <c r="L43" s="268"/>
      <c r="M43" s="268"/>
      <c r="N43" s="268"/>
      <c r="O43" s="268"/>
      <c r="P43" s="28" t="s">
        <v>2825</v>
      </c>
    </row>
    <row r="44" spans="1:17" s="15" customFormat="1" ht="113.25" customHeight="1" x14ac:dyDescent="0.2">
      <c r="A44" s="78">
        <v>22</v>
      </c>
      <c r="B44" s="60" t="s">
        <v>93</v>
      </c>
      <c r="C44" s="60" t="s">
        <v>31</v>
      </c>
      <c r="D44" s="61" t="s">
        <v>94</v>
      </c>
      <c r="E44" s="61" t="s">
        <v>3309</v>
      </c>
      <c r="F44" s="60" t="s">
        <v>3384</v>
      </c>
      <c r="G44" s="60" t="s">
        <v>3402</v>
      </c>
      <c r="H44" s="62">
        <v>220.82156000000001</v>
      </c>
      <c r="I44" s="63">
        <v>366.01695000000001</v>
      </c>
      <c r="J44" s="60" t="s">
        <v>96</v>
      </c>
      <c r="K44" s="60" t="s">
        <v>3403</v>
      </c>
      <c r="L44" s="60" t="s">
        <v>3385</v>
      </c>
      <c r="M44" s="78" t="s">
        <v>0</v>
      </c>
      <c r="N44" s="64" t="s">
        <v>2758</v>
      </c>
      <c r="O44" s="78" t="s">
        <v>3412</v>
      </c>
      <c r="P44" s="28" t="s">
        <v>2825</v>
      </c>
      <c r="Q44" s="15" t="s">
        <v>3378</v>
      </c>
    </row>
    <row r="45" spans="1:17" s="15" customFormat="1" ht="63" customHeight="1" x14ac:dyDescent="0.2">
      <c r="A45" s="78">
        <v>23</v>
      </c>
      <c r="B45" s="60" t="s">
        <v>160</v>
      </c>
      <c r="C45" s="60" t="s">
        <v>31</v>
      </c>
      <c r="D45" s="61" t="s">
        <v>161</v>
      </c>
      <c r="E45" s="61" t="s">
        <v>3309</v>
      </c>
      <c r="F45" s="60" t="s">
        <v>3384</v>
      </c>
      <c r="G45" s="60" t="s">
        <v>162</v>
      </c>
      <c r="H45" s="62">
        <v>487.61604</v>
      </c>
      <c r="I45" s="63">
        <v>247.5</v>
      </c>
      <c r="J45" s="60" t="s">
        <v>163</v>
      </c>
      <c r="K45" s="65" t="s">
        <v>3404</v>
      </c>
      <c r="L45" s="78" t="s">
        <v>2917</v>
      </c>
      <c r="M45" s="78" t="s">
        <v>0</v>
      </c>
      <c r="N45" s="64" t="s">
        <v>2758</v>
      </c>
      <c r="O45" s="78" t="s">
        <v>3412</v>
      </c>
      <c r="P45" s="28" t="s">
        <v>2825</v>
      </c>
      <c r="Q45" s="15" t="s">
        <v>3378</v>
      </c>
    </row>
    <row r="46" spans="1:17" s="15" customFormat="1" ht="122.25" customHeight="1" x14ac:dyDescent="0.2">
      <c r="A46" s="209">
        <v>24</v>
      </c>
      <c r="B46" s="60" t="s">
        <v>101</v>
      </c>
      <c r="C46" s="60" t="s">
        <v>31</v>
      </c>
      <c r="D46" s="61" t="s">
        <v>102</v>
      </c>
      <c r="E46" s="61" t="s">
        <v>3309</v>
      </c>
      <c r="F46" s="60" t="s">
        <v>3384</v>
      </c>
      <c r="G46" s="60" t="s">
        <v>103</v>
      </c>
      <c r="H46" s="62">
        <v>351.99903999999998</v>
      </c>
      <c r="I46" s="63">
        <v>510</v>
      </c>
      <c r="J46" s="60" t="s">
        <v>104</v>
      </c>
      <c r="K46" s="60" t="s">
        <v>100</v>
      </c>
      <c r="L46" s="78" t="s">
        <v>2917</v>
      </c>
      <c r="M46" s="78" t="s">
        <v>0</v>
      </c>
      <c r="N46" s="78" t="s">
        <v>2758</v>
      </c>
      <c r="O46" s="57" t="s">
        <v>2851</v>
      </c>
      <c r="P46" s="28" t="s">
        <v>2825</v>
      </c>
    </row>
    <row r="47" spans="1:17" s="15" customFormat="1" ht="124.5" customHeight="1" x14ac:dyDescent="0.2">
      <c r="A47" s="209">
        <v>25</v>
      </c>
      <c r="B47" s="60" t="s">
        <v>111</v>
      </c>
      <c r="C47" s="60" t="s">
        <v>31</v>
      </c>
      <c r="D47" s="61" t="s">
        <v>115</v>
      </c>
      <c r="E47" s="61" t="s">
        <v>3309</v>
      </c>
      <c r="F47" s="60" t="s">
        <v>3384</v>
      </c>
      <c r="G47" s="60" t="s">
        <v>116</v>
      </c>
      <c r="H47" s="63">
        <v>181.49639999999999</v>
      </c>
      <c r="I47" s="63">
        <v>300</v>
      </c>
      <c r="J47" s="60" t="s">
        <v>117</v>
      </c>
      <c r="K47" s="78" t="s">
        <v>100</v>
      </c>
      <c r="L47" s="78" t="s">
        <v>2917</v>
      </c>
      <c r="M47" s="78" t="s">
        <v>0</v>
      </c>
      <c r="N47" s="78" t="s">
        <v>2758</v>
      </c>
      <c r="O47" s="57" t="s">
        <v>2851</v>
      </c>
      <c r="P47" s="28" t="s">
        <v>2825</v>
      </c>
    </row>
    <row r="48" spans="1:17" s="15" customFormat="1" ht="151.5" customHeight="1" x14ac:dyDescent="0.2">
      <c r="A48" s="209">
        <v>26</v>
      </c>
      <c r="B48" s="60" t="s">
        <v>101</v>
      </c>
      <c r="C48" s="60" t="s">
        <v>31</v>
      </c>
      <c r="D48" s="61" t="s">
        <v>133</v>
      </c>
      <c r="E48" s="61" t="s">
        <v>3309</v>
      </c>
      <c r="F48" s="60" t="s">
        <v>3384</v>
      </c>
      <c r="G48" s="60" t="s">
        <v>134</v>
      </c>
      <c r="H48" s="63">
        <v>331.09796</v>
      </c>
      <c r="I48" s="63">
        <v>490</v>
      </c>
      <c r="J48" s="60" t="s">
        <v>135</v>
      </c>
      <c r="K48" s="78" t="s">
        <v>100</v>
      </c>
      <c r="L48" s="78" t="s">
        <v>2917</v>
      </c>
      <c r="M48" s="78" t="s">
        <v>0</v>
      </c>
      <c r="N48" s="78" t="s">
        <v>2758</v>
      </c>
      <c r="O48" s="57" t="s">
        <v>2851</v>
      </c>
      <c r="P48" s="28" t="s">
        <v>2825</v>
      </c>
    </row>
    <row r="49" spans="1:17" s="15" customFormat="1" ht="123" customHeight="1" x14ac:dyDescent="0.2">
      <c r="A49" s="209">
        <v>27</v>
      </c>
      <c r="B49" s="60" t="s">
        <v>101</v>
      </c>
      <c r="C49" s="60" t="s">
        <v>31</v>
      </c>
      <c r="D49" s="61" t="s">
        <v>154</v>
      </c>
      <c r="E49" s="61" t="s">
        <v>3309</v>
      </c>
      <c r="F49" s="60" t="s">
        <v>3384</v>
      </c>
      <c r="G49" s="60" t="s">
        <v>155</v>
      </c>
      <c r="H49" s="63">
        <v>329.44700999999998</v>
      </c>
      <c r="I49" s="63">
        <v>490</v>
      </c>
      <c r="J49" s="60" t="s">
        <v>156</v>
      </c>
      <c r="K49" s="78" t="s">
        <v>100</v>
      </c>
      <c r="L49" s="78" t="s">
        <v>2917</v>
      </c>
      <c r="M49" s="78" t="s">
        <v>0</v>
      </c>
      <c r="N49" s="78" t="s">
        <v>2758</v>
      </c>
      <c r="O49" s="57" t="s">
        <v>2851</v>
      </c>
      <c r="P49" s="28" t="s">
        <v>2825</v>
      </c>
    </row>
    <row r="50" spans="1:17" s="15" customFormat="1" ht="90.75" customHeight="1" x14ac:dyDescent="0.2">
      <c r="A50" s="209">
        <v>28</v>
      </c>
      <c r="B50" s="60" t="s">
        <v>92</v>
      </c>
      <c r="C50" s="60" t="s">
        <v>31</v>
      </c>
      <c r="D50" s="61" t="s">
        <v>157</v>
      </c>
      <c r="E50" s="61" t="s">
        <v>3309</v>
      </c>
      <c r="F50" s="60" t="s">
        <v>3384</v>
      </c>
      <c r="G50" s="60" t="s">
        <v>158</v>
      </c>
      <c r="H50" s="63">
        <v>254.09696</v>
      </c>
      <c r="I50" s="63">
        <v>380</v>
      </c>
      <c r="J50" s="60" t="s">
        <v>159</v>
      </c>
      <c r="K50" s="78" t="s">
        <v>100</v>
      </c>
      <c r="L50" s="78" t="s">
        <v>2917</v>
      </c>
      <c r="M50" s="78" t="s">
        <v>0</v>
      </c>
      <c r="N50" s="78" t="s">
        <v>2758</v>
      </c>
      <c r="O50" s="57" t="s">
        <v>2851</v>
      </c>
      <c r="P50" s="28" t="s">
        <v>2825</v>
      </c>
    </row>
    <row r="51" spans="1:17" s="15" customFormat="1" ht="64.5" customHeight="1" x14ac:dyDescent="0.2">
      <c r="A51" s="209">
        <v>29</v>
      </c>
      <c r="B51" s="66" t="s">
        <v>3333</v>
      </c>
      <c r="C51" s="60" t="s">
        <v>31</v>
      </c>
      <c r="D51" s="67" t="s">
        <v>3354</v>
      </c>
      <c r="E51" s="61" t="s">
        <v>3309</v>
      </c>
      <c r="F51" s="60" t="s">
        <v>3384</v>
      </c>
      <c r="G51" s="60" t="s">
        <v>90</v>
      </c>
      <c r="H51" s="68">
        <v>708.10802000000001</v>
      </c>
      <c r="I51" s="63">
        <v>877.5</v>
      </c>
      <c r="J51" s="78" t="s">
        <v>100</v>
      </c>
      <c r="K51" s="78" t="s">
        <v>100</v>
      </c>
      <c r="L51" s="78" t="s">
        <v>2917</v>
      </c>
      <c r="M51" s="78" t="s">
        <v>0</v>
      </c>
      <c r="N51" s="78" t="s">
        <v>2930</v>
      </c>
      <c r="O51" s="259" t="s">
        <v>2851</v>
      </c>
      <c r="P51" s="28" t="s">
        <v>2825</v>
      </c>
    </row>
    <row r="52" spans="1:17" s="15" customFormat="1" ht="63" customHeight="1" x14ac:dyDescent="0.2">
      <c r="A52" s="259">
        <v>30</v>
      </c>
      <c r="B52" s="259" t="s">
        <v>164</v>
      </c>
      <c r="C52" s="259" t="s">
        <v>31</v>
      </c>
      <c r="D52" s="71" t="s">
        <v>165</v>
      </c>
      <c r="E52" s="71" t="s">
        <v>3309</v>
      </c>
      <c r="F52" s="259" t="s">
        <v>3384</v>
      </c>
      <c r="G52" s="259" t="s">
        <v>166</v>
      </c>
      <c r="H52" s="63">
        <v>3129.3832499999999</v>
      </c>
      <c r="I52" s="63" t="s">
        <v>3406</v>
      </c>
      <c r="J52" s="259" t="s">
        <v>167</v>
      </c>
      <c r="K52" s="259" t="s">
        <v>3407</v>
      </c>
      <c r="L52" s="259" t="s">
        <v>2917</v>
      </c>
      <c r="M52" s="259" t="s">
        <v>0</v>
      </c>
      <c r="N52" s="259" t="s">
        <v>2758</v>
      </c>
      <c r="O52" s="259" t="s">
        <v>3413</v>
      </c>
      <c r="P52" s="28" t="s">
        <v>2825</v>
      </c>
    </row>
    <row r="53" spans="1:17" s="15" customFormat="1" ht="63" customHeight="1" x14ac:dyDescent="0.2">
      <c r="A53" s="259">
        <v>31</v>
      </c>
      <c r="B53" s="259" t="s">
        <v>3334</v>
      </c>
      <c r="C53" s="259" t="s">
        <v>31</v>
      </c>
      <c r="D53" s="71" t="s">
        <v>3408</v>
      </c>
      <c r="E53" s="71" t="s">
        <v>3309</v>
      </c>
      <c r="F53" s="259" t="s">
        <v>3384</v>
      </c>
      <c r="G53" s="259" t="s">
        <v>3332</v>
      </c>
      <c r="H53" s="63">
        <v>0</v>
      </c>
      <c r="I53" s="63" t="s">
        <v>3406</v>
      </c>
      <c r="J53" s="259" t="s">
        <v>3335</v>
      </c>
      <c r="K53" s="259" t="s">
        <v>3409</v>
      </c>
      <c r="L53" s="259" t="s">
        <v>2917</v>
      </c>
      <c r="M53" s="259" t="s">
        <v>0</v>
      </c>
      <c r="N53" s="259" t="s">
        <v>2758</v>
      </c>
      <c r="O53" s="259" t="s">
        <v>3413</v>
      </c>
      <c r="P53" s="28" t="s">
        <v>2825</v>
      </c>
    </row>
    <row r="54" spans="1:17" s="15" customFormat="1" ht="173.25" x14ac:dyDescent="0.2">
      <c r="A54" s="209">
        <v>32</v>
      </c>
      <c r="B54" s="69" t="s">
        <v>3321</v>
      </c>
      <c r="C54" s="60" t="s">
        <v>31</v>
      </c>
      <c r="D54" s="78" t="s">
        <v>3351</v>
      </c>
      <c r="E54" s="61" t="s">
        <v>3309</v>
      </c>
      <c r="F54" s="60" t="s">
        <v>3384</v>
      </c>
      <c r="G54" s="78" t="s">
        <v>95</v>
      </c>
      <c r="H54" s="63">
        <v>0</v>
      </c>
      <c r="I54" s="63" t="s">
        <v>100</v>
      </c>
      <c r="J54" s="60" t="s">
        <v>3322</v>
      </c>
      <c r="K54" s="60" t="s">
        <v>3410</v>
      </c>
      <c r="L54" s="78" t="s">
        <v>2917</v>
      </c>
      <c r="M54" s="78" t="s">
        <v>91</v>
      </c>
      <c r="N54" s="78" t="s">
        <v>2758</v>
      </c>
      <c r="O54" s="259" t="s">
        <v>3869</v>
      </c>
      <c r="P54" s="28" t="s">
        <v>2825</v>
      </c>
    </row>
    <row r="55" spans="1:17" s="15" customFormat="1" ht="173.25" x14ac:dyDescent="0.2">
      <c r="A55" s="209">
        <v>33</v>
      </c>
      <c r="B55" s="69" t="s">
        <v>3323</v>
      </c>
      <c r="C55" s="60" t="s">
        <v>31</v>
      </c>
      <c r="D55" s="78" t="s">
        <v>3386</v>
      </c>
      <c r="E55" s="61" t="s">
        <v>3309</v>
      </c>
      <c r="F55" s="60" t="s">
        <v>3384</v>
      </c>
      <c r="G55" s="78" t="s">
        <v>95</v>
      </c>
      <c r="H55" s="63">
        <v>0</v>
      </c>
      <c r="I55" s="63" t="s">
        <v>100</v>
      </c>
      <c r="J55" s="60" t="s">
        <v>3324</v>
      </c>
      <c r="K55" s="60" t="s">
        <v>3410</v>
      </c>
      <c r="L55" s="78" t="s">
        <v>2917</v>
      </c>
      <c r="M55" s="78" t="s">
        <v>91</v>
      </c>
      <c r="N55" s="78" t="s">
        <v>2758</v>
      </c>
      <c r="O55" s="259" t="s">
        <v>3878</v>
      </c>
      <c r="P55" s="28" t="s">
        <v>2825</v>
      </c>
      <c r="Q55" s="15" t="s">
        <v>3378</v>
      </c>
    </row>
    <row r="56" spans="1:17" s="15" customFormat="1" ht="173.25" x14ac:dyDescent="0.2">
      <c r="A56" s="209">
        <v>34</v>
      </c>
      <c r="B56" s="69" t="s">
        <v>3325</v>
      </c>
      <c r="C56" s="60" t="s">
        <v>31</v>
      </c>
      <c r="D56" s="78" t="s">
        <v>3352</v>
      </c>
      <c r="E56" s="61" t="s">
        <v>3309</v>
      </c>
      <c r="F56" s="60" t="s">
        <v>3384</v>
      </c>
      <c r="G56" s="78" t="s">
        <v>95</v>
      </c>
      <c r="H56" s="63">
        <v>0</v>
      </c>
      <c r="I56" s="63" t="s">
        <v>100</v>
      </c>
      <c r="J56" s="60" t="s">
        <v>3326</v>
      </c>
      <c r="K56" s="60" t="s">
        <v>3410</v>
      </c>
      <c r="L56" s="78" t="s">
        <v>2917</v>
      </c>
      <c r="M56" s="78" t="s">
        <v>91</v>
      </c>
      <c r="N56" s="78" t="s">
        <v>2758</v>
      </c>
      <c r="O56" s="259" t="s">
        <v>3879</v>
      </c>
      <c r="P56" s="28" t="s">
        <v>2825</v>
      </c>
      <c r="Q56" s="15" t="s">
        <v>3378</v>
      </c>
    </row>
    <row r="57" spans="1:17" s="15" customFormat="1" ht="173.25" x14ac:dyDescent="0.2">
      <c r="A57" s="209">
        <v>35</v>
      </c>
      <c r="B57" s="69" t="s">
        <v>3327</v>
      </c>
      <c r="C57" s="60" t="s">
        <v>31</v>
      </c>
      <c r="D57" s="78" t="s">
        <v>3387</v>
      </c>
      <c r="E57" s="61" t="s">
        <v>3309</v>
      </c>
      <c r="F57" s="60" t="s">
        <v>3384</v>
      </c>
      <c r="G57" s="78" t="s">
        <v>95</v>
      </c>
      <c r="H57" s="63">
        <v>0</v>
      </c>
      <c r="I57" s="63" t="s">
        <v>100</v>
      </c>
      <c r="J57" s="60" t="s">
        <v>3328</v>
      </c>
      <c r="K57" s="60" t="s">
        <v>3410</v>
      </c>
      <c r="L57" s="78" t="s">
        <v>2917</v>
      </c>
      <c r="M57" s="78" t="s">
        <v>91</v>
      </c>
      <c r="N57" s="78" t="s">
        <v>2758</v>
      </c>
      <c r="O57" s="259" t="s">
        <v>3880</v>
      </c>
      <c r="P57" s="28" t="s">
        <v>2825</v>
      </c>
      <c r="Q57" s="15" t="s">
        <v>3378</v>
      </c>
    </row>
    <row r="58" spans="1:17" s="15" customFormat="1" ht="157.5" x14ac:dyDescent="0.2">
      <c r="A58" s="209">
        <v>36</v>
      </c>
      <c r="B58" s="70" t="s">
        <v>3329</v>
      </c>
      <c r="C58" s="60" t="s">
        <v>31</v>
      </c>
      <c r="D58" s="78" t="s">
        <v>3388</v>
      </c>
      <c r="E58" s="61" t="s">
        <v>3309</v>
      </c>
      <c r="F58" s="60" t="s">
        <v>3384</v>
      </c>
      <c r="G58" s="78" t="s">
        <v>95</v>
      </c>
      <c r="H58" s="63">
        <v>0</v>
      </c>
      <c r="I58" s="63" t="s">
        <v>100</v>
      </c>
      <c r="J58" s="60" t="s">
        <v>3330</v>
      </c>
      <c r="K58" s="60" t="s">
        <v>3410</v>
      </c>
      <c r="L58" s="78" t="s">
        <v>2917</v>
      </c>
      <c r="M58" s="78" t="s">
        <v>91</v>
      </c>
      <c r="N58" s="78" t="s">
        <v>2758</v>
      </c>
      <c r="O58" s="259" t="s">
        <v>3881</v>
      </c>
      <c r="P58" s="28" t="s">
        <v>2825</v>
      </c>
      <c r="Q58" s="15" t="s">
        <v>3378</v>
      </c>
    </row>
    <row r="59" spans="1:17" s="15" customFormat="1" ht="94.5" x14ac:dyDescent="0.2">
      <c r="A59" s="209">
        <v>37</v>
      </c>
      <c r="B59" s="69" t="s">
        <v>3331</v>
      </c>
      <c r="C59" s="60" t="s">
        <v>31</v>
      </c>
      <c r="D59" s="78" t="s">
        <v>3389</v>
      </c>
      <c r="E59" s="61" t="s">
        <v>3309</v>
      </c>
      <c r="F59" s="60" t="s">
        <v>3384</v>
      </c>
      <c r="G59" s="78" t="s">
        <v>3332</v>
      </c>
      <c r="H59" s="63">
        <v>0</v>
      </c>
      <c r="I59" s="63" t="s">
        <v>100</v>
      </c>
      <c r="J59" s="60" t="s">
        <v>3353</v>
      </c>
      <c r="K59" s="60" t="s">
        <v>3411</v>
      </c>
      <c r="L59" s="78" t="s">
        <v>2917</v>
      </c>
      <c r="M59" s="78" t="s">
        <v>91</v>
      </c>
      <c r="N59" s="78" t="s">
        <v>2758</v>
      </c>
      <c r="O59" s="78" t="s">
        <v>3390</v>
      </c>
      <c r="P59" s="28" t="s">
        <v>2825</v>
      </c>
      <c r="Q59" s="15" t="s">
        <v>3378</v>
      </c>
    </row>
    <row r="60" spans="1:17" ht="58.5" customHeight="1" x14ac:dyDescent="0.2">
      <c r="A60" s="335" t="s">
        <v>192</v>
      </c>
      <c r="B60" s="336"/>
      <c r="C60" s="336"/>
      <c r="D60" s="336"/>
      <c r="E60" s="336"/>
      <c r="F60" s="336"/>
      <c r="G60" s="336"/>
      <c r="H60" s="336"/>
      <c r="I60" s="336"/>
      <c r="J60" s="336"/>
      <c r="K60" s="336"/>
      <c r="L60" s="336"/>
      <c r="M60" s="336"/>
      <c r="N60" s="336"/>
      <c r="O60" s="337"/>
      <c r="P60" s="28" t="s">
        <v>2826</v>
      </c>
    </row>
    <row r="61" spans="1:17" ht="15.75" customHeight="1" x14ac:dyDescent="0.2">
      <c r="A61" s="332" t="s">
        <v>22</v>
      </c>
      <c r="B61" s="333"/>
      <c r="C61" s="333"/>
      <c r="D61" s="333"/>
      <c r="E61" s="333"/>
      <c r="F61" s="333"/>
      <c r="G61" s="334"/>
      <c r="H61" s="24">
        <f>SUM(H62:H65)</f>
        <v>1799.1680000000001</v>
      </c>
      <c r="I61" s="291"/>
      <c r="J61" s="291"/>
      <c r="K61" s="291"/>
      <c r="L61" s="291"/>
      <c r="M61" s="291"/>
      <c r="N61" s="291"/>
      <c r="O61" s="291"/>
      <c r="P61" s="28" t="s">
        <v>2826</v>
      </c>
    </row>
    <row r="62" spans="1:17" ht="63" customHeight="1" x14ac:dyDescent="0.2">
      <c r="A62" s="69">
        <v>38</v>
      </c>
      <c r="B62" s="78" t="s">
        <v>193</v>
      </c>
      <c r="C62" s="78" t="s">
        <v>31</v>
      </c>
      <c r="D62" s="71" t="s">
        <v>194</v>
      </c>
      <c r="E62" s="58" t="s">
        <v>2724</v>
      </c>
      <c r="F62" s="60" t="s">
        <v>88</v>
      </c>
      <c r="G62" s="78" t="s">
        <v>195</v>
      </c>
      <c r="H62" s="72">
        <v>1299.1600000000001</v>
      </c>
      <c r="I62" s="63">
        <v>232.8</v>
      </c>
      <c r="J62" s="78" t="s">
        <v>196</v>
      </c>
      <c r="K62" s="78" t="s">
        <v>44</v>
      </c>
      <c r="L62" s="78" t="s">
        <v>2917</v>
      </c>
      <c r="M62" s="78" t="s">
        <v>0</v>
      </c>
      <c r="N62" s="78" t="s">
        <v>2758</v>
      </c>
      <c r="O62" s="78" t="s">
        <v>2848</v>
      </c>
      <c r="P62" s="28"/>
    </row>
    <row r="63" spans="1:17" ht="110.25" customHeight="1" x14ac:dyDescent="0.2">
      <c r="A63" s="69">
        <v>39</v>
      </c>
      <c r="B63" s="78" t="s">
        <v>197</v>
      </c>
      <c r="C63" s="78" t="s">
        <v>31</v>
      </c>
      <c r="D63" s="71" t="s">
        <v>198</v>
      </c>
      <c r="E63" s="58" t="s">
        <v>2724</v>
      </c>
      <c r="F63" s="60" t="s">
        <v>88</v>
      </c>
      <c r="G63" s="78" t="s">
        <v>199</v>
      </c>
      <c r="H63" s="72">
        <v>1.6</v>
      </c>
      <c r="I63" s="63">
        <v>1.6</v>
      </c>
      <c r="J63" s="78" t="s">
        <v>200</v>
      </c>
      <c r="K63" s="78" t="s">
        <v>44</v>
      </c>
      <c r="L63" s="78" t="s">
        <v>2917</v>
      </c>
      <c r="M63" s="78" t="s">
        <v>0</v>
      </c>
      <c r="N63" s="78" t="s">
        <v>2758</v>
      </c>
      <c r="O63" s="78" t="s">
        <v>2848</v>
      </c>
      <c r="P63" s="28"/>
    </row>
    <row r="64" spans="1:17" ht="63" customHeight="1" x14ac:dyDescent="0.2">
      <c r="A64" s="69">
        <v>40</v>
      </c>
      <c r="B64" s="73" t="s">
        <v>201</v>
      </c>
      <c r="C64" s="78" t="s">
        <v>31</v>
      </c>
      <c r="D64" s="71" t="s">
        <v>3366</v>
      </c>
      <c r="E64" s="58" t="s">
        <v>2724</v>
      </c>
      <c r="F64" s="60" t="s">
        <v>88</v>
      </c>
      <c r="G64" s="78" t="s">
        <v>202</v>
      </c>
      <c r="H64" s="74">
        <v>496.68</v>
      </c>
      <c r="I64" s="63">
        <v>252.7</v>
      </c>
      <c r="J64" s="78" t="s">
        <v>203</v>
      </c>
      <c r="K64" s="78" t="s">
        <v>44</v>
      </c>
      <c r="L64" s="78" t="s">
        <v>2917</v>
      </c>
      <c r="M64" s="78" t="s">
        <v>0</v>
      </c>
      <c r="N64" s="78" t="s">
        <v>2758</v>
      </c>
      <c r="O64" s="78" t="s">
        <v>2848</v>
      </c>
      <c r="P64" s="28"/>
    </row>
    <row r="65" spans="1:17" s="15" customFormat="1" ht="108" customHeight="1" x14ac:dyDescent="0.2">
      <c r="A65" s="69">
        <v>41</v>
      </c>
      <c r="B65" s="85" t="s">
        <v>3467</v>
      </c>
      <c r="C65" s="85" t="s">
        <v>31</v>
      </c>
      <c r="D65" s="88" t="s">
        <v>3468</v>
      </c>
      <c r="E65" s="58" t="s">
        <v>3005</v>
      </c>
      <c r="F65" s="60" t="s">
        <v>88</v>
      </c>
      <c r="G65" s="85" t="s">
        <v>3469</v>
      </c>
      <c r="H65" s="164">
        <v>1.728</v>
      </c>
      <c r="I65" s="87">
        <v>44.5</v>
      </c>
      <c r="J65" s="85" t="s">
        <v>3470</v>
      </c>
      <c r="K65" s="85" t="s">
        <v>44</v>
      </c>
      <c r="L65" s="78" t="s">
        <v>2917</v>
      </c>
      <c r="M65" s="78" t="s">
        <v>0</v>
      </c>
      <c r="N65" s="78" t="s">
        <v>2930</v>
      </c>
      <c r="O65" s="78" t="s">
        <v>3719</v>
      </c>
      <c r="P65" s="28" t="s">
        <v>2826</v>
      </c>
      <c r="Q65" s="15" t="s">
        <v>3378</v>
      </c>
    </row>
    <row r="66" spans="1:17" ht="66.75" customHeight="1" x14ac:dyDescent="0.2">
      <c r="A66" s="269" t="s">
        <v>291</v>
      </c>
      <c r="B66" s="270"/>
      <c r="C66" s="270"/>
      <c r="D66" s="270"/>
      <c r="E66" s="270"/>
      <c r="F66" s="270"/>
      <c r="G66" s="270"/>
      <c r="H66" s="270"/>
      <c r="I66" s="270"/>
      <c r="J66" s="270"/>
      <c r="K66" s="270"/>
      <c r="L66" s="270"/>
      <c r="M66" s="270"/>
      <c r="N66" s="270"/>
      <c r="O66" s="271"/>
      <c r="P66" s="28" t="s">
        <v>2827</v>
      </c>
    </row>
    <row r="67" spans="1:17" ht="15.75" customHeight="1" x14ac:dyDescent="0.2">
      <c r="A67" s="265" t="s">
        <v>22</v>
      </c>
      <c r="B67" s="266"/>
      <c r="C67" s="266"/>
      <c r="D67" s="266"/>
      <c r="E67" s="266"/>
      <c r="F67" s="266"/>
      <c r="G67" s="267"/>
      <c r="H67" s="21">
        <f>SUM(H68:H79)</f>
        <v>5606.0817600000009</v>
      </c>
      <c r="I67" s="268"/>
      <c r="J67" s="268"/>
      <c r="K67" s="268"/>
      <c r="L67" s="268"/>
      <c r="M67" s="268"/>
      <c r="N67" s="268"/>
      <c r="O67" s="268"/>
      <c r="P67" s="28" t="s">
        <v>2827</v>
      </c>
    </row>
    <row r="68" spans="1:17" s="15" customFormat="1" ht="63" customHeight="1" x14ac:dyDescent="0.2">
      <c r="A68" s="201">
        <v>42</v>
      </c>
      <c r="B68" s="57" t="s">
        <v>244</v>
      </c>
      <c r="C68" s="57" t="s">
        <v>31</v>
      </c>
      <c r="D68" s="58" t="s">
        <v>245</v>
      </c>
      <c r="E68" s="58" t="s">
        <v>2724</v>
      </c>
      <c r="F68" s="57" t="s">
        <v>88</v>
      </c>
      <c r="G68" s="57" t="s">
        <v>246</v>
      </c>
      <c r="H68" s="59">
        <v>421.74727000000001</v>
      </c>
      <c r="I68" s="59">
        <v>574</v>
      </c>
      <c r="J68" s="57" t="s">
        <v>247</v>
      </c>
      <c r="K68" s="82" t="s">
        <v>80</v>
      </c>
      <c r="L68" s="57" t="s">
        <v>2917</v>
      </c>
      <c r="M68" s="57" t="s">
        <v>0</v>
      </c>
      <c r="N68" s="78" t="s">
        <v>2758</v>
      </c>
      <c r="O68" s="57" t="s">
        <v>2851</v>
      </c>
      <c r="P68" s="28" t="s">
        <v>2827</v>
      </c>
      <c r="Q68" s="15" t="s">
        <v>3378</v>
      </c>
    </row>
    <row r="69" spans="1:17" s="15" customFormat="1" ht="63" customHeight="1" x14ac:dyDescent="0.2">
      <c r="A69" s="201">
        <v>43</v>
      </c>
      <c r="B69" s="57" t="s">
        <v>248</v>
      </c>
      <c r="C69" s="57" t="s">
        <v>31</v>
      </c>
      <c r="D69" s="58" t="s">
        <v>249</v>
      </c>
      <c r="E69" s="58" t="s">
        <v>2724</v>
      </c>
      <c r="F69" s="57" t="s">
        <v>88</v>
      </c>
      <c r="G69" s="57" t="s">
        <v>250</v>
      </c>
      <c r="H69" s="59">
        <v>425.82411999999999</v>
      </c>
      <c r="I69" s="59">
        <v>622.70000000000005</v>
      </c>
      <c r="J69" s="57" t="s">
        <v>251</v>
      </c>
      <c r="K69" s="82" t="s">
        <v>80</v>
      </c>
      <c r="L69" s="57" t="s">
        <v>2917</v>
      </c>
      <c r="M69" s="57" t="s">
        <v>0</v>
      </c>
      <c r="N69" s="78" t="s">
        <v>2758</v>
      </c>
      <c r="O69" s="57" t="s">
        <v>2851</v>
      </c>
      <c r="P69" s="28" t="s">
        <v>2827</v>
      </c>
      <c r="Q69" s="15" t="s">
        <v>3378</v>
      </c>
    </row>
    <row r="70" spans="1:17" s="15" customFormat="1" ht="63" customHeight="1" x14ac:dyDescent="0.2">
      <c r="A70" s="209">
        <v>44</v>
      </c>
      <c r="B70" s="57" t="s">
        <v>252</v>
      </c>
      <c r="C70" s="57" t="s">
        <v>31</v>
      </c>
      <c r="D70" s="58" t="s">
        <v>253</v>
      </c>
      <c r="E70" s="58" t="s">
        <v>2724</v>
      </c>
      <c r="F70" s="57" t="s">
        <v>88</v>
      </c>
      <c r="G70" s="57" t="s">
        <v>254</v>
      </c>
      <c r="H70" s="59">
        <v>437.79465999999996</v>
      </c>
      <c r="I70" s="59">
        <v>624.29999999999995</v>
      </c>
      <c r="J70" s="57" t="s">
        <v>255</v>
      </c>
      <c r="K70" s="82" t="s">
        <v>80</v>
      </c>
      <c r="L70" s="57" t="s">
        <v>2917</v>
      </c>
      <c r="M70" s="57" t="s">
        <v>0</v>
      </c>
      <c r="N70" s="78" t="s">
        <v>2758</v>
      </c>
      <c r="O70" s="57" t="s">
        <v>2851</v>
      </c>
      <c r="P70" s="28" t="s">
        <v>2827</v>
      </c>
      <c r="Q70" s="15" t="s">
        <v>3378</v>
      </c>
    </row>
    <row r="71" spans="1:17" s="15" customFormat="1" ht="63" customHeight="1" x14ac:dyDescent="0.2">
      <c r="A71" s="209">
        <v>45</v>
      </c>
      <c r="B71" s="57" t="s">
        <v>256</v>
      </c>
      <c r="C71" s="57" t="s">
        <v>31</v>
      </c>
      <c r="D71" s="58" t="s">
        <v>257</v>
      </c>
      <c r="E71" s="58" t="s">
        <v>2724</v>
      </c>
      <c r="F71" s="57" t="s">
        <v>88</v>
      </c>
      <c r="G71" s="57" t="s">
        <v>258</v>
      </c>
      <c r="H71" s="59">
        <v>422.74284</v>
      </c>
      <c r="I71" s="59">
        <v>584.1</v>
      </c>
      <c r="J71" s="57" t="s">
        <v>259</v>
      </c>
      <c r="K71" s="82" t="s">
        <v>80</v>
      </c>
      <c r="L71" s="57" t="s">
        <v>2917</v>
      </c>
      <c r="M71" s="57" t="s">
        <v>0</v>
      </c>
      <c r="N71" s="78" t="s">
        <v>2758</v>
      </c>
      <c r="O71" s="57" t="s">
        <v>2851</v>
      </c>
      <c r="P71" s="28" t="s">
        <v>2827</v>
      </c>
      <c r="Q71" s="15" t="s">
        <v>3378</v>
      </c>
    </row>
    <row r="72" spans="1:17" s="15" customFormat="1" ht="63" customHeight="1" x14ac:dyDescent="0.2">
      <c r="A72" s="209">
        <v>46</v>
      </c>
      <c r="B72" s="57" t="s">
        <v>260</v>
      </c>
      <c r="C72" s="57" t="s">
        <v>31</v>
      </c>
      <c r="D72" s="58" t="s">
        <v>261</v>
      </c>
      <c r="E72" s="58" t="s">
        <v>2724</v>
      </c>
      <c r="F72" s="57" t="s">
        <v>88</v>
      </c>
      <c r="G72" s="57" t="s">
        <v>262</v>
      </c>
      <c r="H72" s="59">
        <v>420.71183000000002</v>
      </c>
      <c r="I72" s="59">
        <v>581.20000000000005</v>
      </c>
      <c r="J72" s="57" t="s">
        <v>263</v>
      </c>
      <c r="K72" s="82" t="s">
        <v>80</v>
      </c>
      <c r="L72" s="57" t="s">
        <v>2917</v>
      </c>
      <c r="M72" s="57" t="s">
        <v>0</v>
      </c>
      <c r="N72" s="78" t="s">
        <v>2758</v>
      </c>
      <c r="O72" s="57" t="s">
        <v>2851</v>
      </c>
      <c r="P72" s="28" t="s">
        <v>2827</v>
      </c>
      <c r="Q72" s="15" t="s">
        <v>3378</v>
      </c>
    </row>
    <row r="73" spans="1:17" s="15" customFormat="1" ht="63" customHeight="1" x14ac:dyDescent="0.2">
      <c r="A73" s="209">
        <v>47</v>
      </c>
      <c r="B73" s="57" t="s">
        <v>264</v>
      </c>
      <c r="C73" s="57" t="s">
        <v>31</v>
      </c>
      <c r="D73" s="58" t="s">
        <v>265</v>
      </c>
      <c r="E73" s="58" t="s">
        <v>2724</v>
      </c>
      <c r="F73" s="57" t="s">
        <v>88</v>
      </c>
      <c r="G73" s="57" t="s">
        <v>266</v>
      </c>
      <c r="H73" s="59">
        <v>423.77987000000002</v>
      </c>
      <c r="I73" s="59">
        <v>576.9</v>
      </c>
      <c r="J73" s="57" t="s">
        <v>267</v>
      </c>
      <c r="K73" s="82" t="s">
        <v>80</v>
      </c>
      <c r="L73" s="57" t="s">
        <v>2917</v>
      </c>
      <c r="M73" s="57" t="s">
        <v>0</v>
      </c>
      <c r="N73" s="78" t="s">
        <v>2758</v>
      </c>
      <c r="O73" s="57" t="s">
        <v>2851</v>
      </c>
      <c r="P73" s="28" t="s">
        <v>2827</v>
      </c>
      <c r="Q73" s="15" t="s">
        <v>3378</v>
      </c>
    </row>
    <row r="74" spans="1:17" s="15" customFormat="1" ht="63" customHeight="1" x14ac:dyDescent="0.2">
      <c r="A74" s="209">
        <v>48</v>
      </c>
      <c r="B74" s="57" t="s">
        <v>268</v>
      </c>
      <c r="C74" s="57" t="s">
        <v>31</v>
      </c>
      <c r="D74" s="58" t="s">
        <v>269</v>
      </c>
      <c r="E74" s="58" t="s">
        <v>2724</v>
      </c>
      <c r="F74" s="57" t="s">
        <v>88</v>
      </c>
      <c r="G74" s="57" t="s">
        <v>2968</v>
      </c>
      <c r="H74" s="59">
        <v>444.88128</v>
      </c>
      <c r="I74" s="59">
        <v>587.1</v>
      </c>
      <c r="J74" s="57" t="s">
        <v>270</v>
      </c>
      <c r="K74" s="82" t="s">
        <v>80</v>
      </c>
      <c r="L74" s="57" t="s">
        <v>2917</v>
      </c>
      <c r="M74" s="57" t="s">
        <v>0</v>
      </c>
      <c r="N74" s="78" t="s">
        <v>2758</v>
      </c>
      <c r="O74" s="57" t="s">
        <v>2851</v>
      </c>
      <c r="P74" s="28" t="s">
        <v>2827</v>
      </c>
      <c r="Q74" s="15" t="s">
        <v>3378</v>
      </c>
    </row>
    <row r="75" spans="1:17" s="15" customFormat="1" ht="63" customHeight="1" x14ac:dyDescent="0.2">
      <c r="A75" s="209">
        <v>49</v>
      </c>
      <c r="B75" s="57" t="s">
        <v>271</v>
      </c>
      <c r="C75" s="57" t="s">
        <v>31</v>
      </c>
      <c r="D75" s="58" t="s">
        <v>272</v>
      </c>
      <c r="E75" s="58" t="s">
        <v>2724</v>
      </c>
      <c r="F75" s="57" t="s">
        <v>88</v>
      </c>
      <c r="G75" s="57" t="s">
        <v>273</v>
      </c>
      <c r="H75" s="59">
        <v>442.75427000000002</v>
      </c>
      <c r="I75" s="59">
        <v>584.1</v>
      </c>
      <c r="J75" s="57" t="s">
        <v>274</v>
      </c>
      <c r="K75" s="82" t="s">
        <v>80</v>
      </c>
      <c r="L75" s="57" t="s">
        <v>2917</v>
      </c>
      <c r="M75" s="57" t="s">
        <v>0</v>
      </c>
      <c r="N75" s="78" t="s">
        <v>2758</v>
      </c>
      <c r="O75" s="57" t="s">
        <v>2851</v>
      </c>
      <c r="P75" s="28" t="s">
        <v>2827</v>
      </c>
      <c r="Q75" s="15" t="s">
        <v>3378</v>
      </c>
    </row>
    <row r="76" spans="1:17" s="15" customFormat="1" ht="94.5" customHeight="1" x14ac:dyDescent="0.2">
      <c r="A76" s="209">
        <v>50</v>
      </c>
      <c r="B76" s="57" t="s">
        <v>1007</v>
      </c>
      <c r="C76" s="57" t="s">
        <v>31</v>
      </c>
      <c r="D76" s="58" t="s">
        <v>2969</v>
      </c>
      <c r="E76" s="58" t="s">
        <v>2724</v>
      </c>
      <c r="F76" s="57" t="s">
        <v>88</v>
      </c>
      <c r="G76" s="57" t="s">
        <v>1008</v>
      </c>
      <c r="H76" s="59">
        <v>377.23890999999998</v>
      </c>
      <c r="I76" s="59">
        <v>560</v>
      </c>
      <c r="J76" s="57" t="s">
        <v>1009</v>
      </c>
      <c r="K76" s="82" t="s">
        <v>80</v>
      </c>
      <c r="L76" s="57" t="s">
        <v>2917</v>
      </c>
      <c r="M76" s="57" t="s">
        <v>0</v>
      </c>
      <c r="N76" s="57" t="s">
        <v>2758</v>
      </c>
      <c r="O76" s="57" t="s">
        <v>2851</v>
      </c>
      <c r="P76" s="28" t="s">
        <v>2827</v>
      </c>
      <c r="Q76" s="15" t="s">
        <v>3378</v>
      </c>
    </row>
    <row r="77" spans="1:17" s="15" customFormat="1" ht="63" customHeight="1" x14ac:dyDescent="0.2">
      <c r="A77" s="209">
        <v>51</v>
      </c>
      <c r="B77" s="57" t="s">
        <v>275</v>
      </c>
      <c r="C77" s="57" t="s">
        <v>31</v>
      </c>
      <c r="D77" s="58" t="s">
        <v>276</v>
      </c>
      <c r="E77" s="58" t="s">
        <v>2724</v>
      </c>
      <c r="F77" s="57" t="s">
        <v>88</v>
      </c>
      <c r="G77" s="57" t="s">
        <v>277</v>
      </c>
      <c r="H77" s="59">
        <v>441.69077000000004</v>
      </c>
      <c r="I77" s="59">
        <v>582.70000000000005</v>
      </c>
      <c r="J77" s="57" t="s">
        <v>278</v>
      </c>
      <c r="K77" s="82" t="s">
        <v>80</v>
      </c>
      <c r="L77" s="57" t="s">
        <v>2917</v>
      </c>
      <c r="M77" s="57" t="s">
        <v>0</v>
      </c>
      <c r="N77" s="78" t="s">
        <v>2758</v>
      </c>
      <c r="O77" s="57" t="s">
        <v>2851</v>
      </c>
      <c r="P77" s="28" t="s">
        <v>2827</v>
      </c>
      <c r="Q77" s="15" t="s">
        <v>3378</v>
      </c>
    </row>
    <row r="78" spans="1:17" s="15" customFormat="1" ht="63" customHeight="1" x14ac:dyDescent="0.2">
      <c r="A78" s="209">
        <v>52</v>
      </c>
      <c r="B78" s="57" t="s">
        <v>279</v>
      </c>
      <c r="C78" s="57" t="s">
        <v>31</v>
      </c>
      <c r="D78" s="58" t="s">
        <v>280</v>
      </c>
      <c r="E78" s="58" t="s">
        <v>2724</v>
      </c>
      <c r="F78" s="57" t="s">
        <v>88</v>
      </c>
      <c r="G78" s="57" t="s">
        <v>281</v>
      </c>
      <c r="H78" s="59">
        <v>885.01867000000004</v>
      </c>
      <c r="I78" s="59">
        <v>823.6</v>
      </c>
      <c r="J78" s="57" t="s">
        <v>282</v>
      </c>
      <c r="K78" s="82" t="s">
        <v>80</v>
      </c>
      <c r="L78" s="57" t="s">
        <v>2917</v>
      </c>
      <c r="M78" s="57" t="s">
        <v>0</v>
      </c>
      <c r="N78" s="78" t="s">
        <v>2758</v>
      </c>
      <c r="O78" s="57" t="s">
        <v>2851</v>
      </c>
      <c r="P78" s="28" t="s">
        <v>2827</v>
      </c>
      <c r="Q78" s="15" t="s">
        <v>3378</v>
      </c>
    </row>
    <row r="79" spans="1:17" s="15" customFormat="1" ht="63" customHeight="1" x14ac:dyDescent="0.2">
      <c r="A79" s="209">
        <v>53</v>
      </c>
      <c r="B79" s="57" t="s">
        <v>283</v>
      </c>
      <c r="C79" s="57" t="s">
        <v>31</v>
      </c>
      <c r="D79" s="58" t="s">
        <v>284</v>
      </c>
      <c r="E79" s="58" t="s">
        <v>2724</v>
      </c>
      <c r="F79" s="57" t="s">
        <v>88</v>
      </c>
      <c r="G79" s="57" t="s">
        <v>285</v>
      </c>
      <c r="H79" s="59">
        <v>461.89726999999999</v>
      </c>
      <c r="I79" s="59">
        <v>618.5</v>
      </c>
      <c r="J79" s="57" t="s">
        <v>286</v>
      </c>
      <c r="K79" s="82" t="s">
        <v>80</v>
      </c>
      <c r="L79" s="57" t="s">
        <v>2917</v>
      </c>
      <c r="M79" s="57" t="s">
        <v>0</v>
      </c>
      <c r="N79" s="78" t="s">
        <v>2758</v>
      </c>
      <c r="O79" s="57" t="s">
        <v>2851</v>
      </c>
      <c r="P79" s="28" t="s">
        <v>2827</v>
      </c>
      <c r="Q79" s="15" t="s">
        <v>3378</v>
      </c>
    </row>
    <row r="80" spans="1:17" ht="63.75" customHeight="1" x14ac:dyDescent="0.2">
      <c r="A80" s="303" t="s">
        <v>235</v>
      </c>
      <c r="B80" s="304"/>
      <c r="C80" s="304"/>
      <c r="D80" s="304"/>
      <c r="E80" s="304"/>
      <c r="F80" s="304"/>
      <c r="G80" s="304"/>
      <c r="H80" s="304"/>
      <c r="I80" s="304"/>
      <c r="J80" s="304"/>
      <c r="K80" s="304"/>
      <c r="L80" s="304"/>
      <c r="M80" s="304"/>
      <c r="N80" s="304"/>
      <c r="O80" s="304"/>
      <c r="P80" s="31" t="s">
        <v>2828</v>
      </c>
    </row>
    <row r="81" spans="1:17" ht="15.75" customHeight="1" x14ac:dyDescent="0.2">
      <c r="A81" s="331" t="s">
        <v>22</v>
      </c>
      <c r="B81" s="331"/>
      <c r="C81" s="331"/>
      <c r="D81" s="331"/>
      <c r="E81" s="331"/>
      <c r="F81" s="331"/>
      <c r="G81" s="331"/>
      <c r="H81" s="21">
        <f>SUM(H82:H105)</f>
        <v>11884.538420000003</v>
      </c>
      <c r="I81" s="268"/>
      <c r="J81" s="268"/>
      <c r="K81" s="268"/>
      <c r="L81" s="268"/>
      <c r="M81" s="268"/>
      <c r="N81" s="268"/>
      <c r="O81" s="268"/>
      <c r="P81" s="31" t="s">
        <v>2828</v>
      </c>
    </row>
    <row r="82" spans="1:17" s="15" customFormat="1" ht="209.25" customHeight="1" x14ac:dyDescent="0.2">
      <c r="A82" s="201">
        <v>54</v>
      </c>
      <c r="B82" s="78" t="s">
        <v>3436</v>
      </c>
      <c r="C82" s="78" t="s">
        <v>361</v>
      </c>
      <c r="D82" s="71" t="s">
        <v>3437</v>
      </c>
      <c r="E82" s="71" t="s">
        <v>2724</v>
      </c>
      <c r="F82" s="78" t="s">
        <v>3384</v>
      </c>
      <c r="G82" s="78" t="s">
        <v>3438</v>
      </c>
      <c r="H82" s="63">
        <v>85.534999999999997</v>
      </c>
      <c r="I82" s="63"/>
      <c r="J82" s="78" t="s">
        <v>3439</v>
      </c>
      <c r="K82" s="78" t="s">
        <v>3440</v>
      </c>
      <c r="L82" s="78" t="s">
        <v>2917</v>
      </c>
      <c r="M82" s="78" t="s">
        <v>207</v>
      </c>
      <c r="N82" s="78" t="s">
        <v>2758</v>
      </c>
      <c r="O82" s="78" t="s">
        <v>3716</v>
      </c>
      <c r="P82" s="32" t="s">
        <v>2828</v>
      </c>
      <c r="Q82" s="15" t="s">
        <v>3378</v>
      </c>
    </row>
    <row r="83" spans="1:17" s="15" customFormat="1" ht="63.75" customHeight="1" x14ac:dyDescent="0.2">
      <c r="A83" s="201">
        <v>55</v>
      </c>
      <c r="B83" s="78" t="s">
        <v>292</v>
      </c>
      <c r="C83" s="78" t="s">
        <v>31</v>
      </c>
      <c r="D83" s="71" t="s">
        <v>293</v>
      </c>
      <c r="E83" s="71" t="s">
        <v>2724</v>
      </c>
      <c r="F83" s="78" t="s">
        <v>88</v>
      </c>
      <c r="G83" s="78" t="s">
        <v>294</v>
      </c>
      <c r="H83" s="63">
        <v>6.0259999999999998</v>
      </c>
      <c r="I83" s="63">
        <v>3967</v>
      </c>
      <c r="J83" s="78" t="s">
        <v>2986</v>
      </c>
      <c r="K83" s="78" t="s">
        <v>295</v>
      </c>
      <c r="L83" s="78" t="s">
        <v>2917</v>
      </c>
      <c r="M83" s="78" t="s">
        <v>207</v>
      </c>
      <c r="N83" s="78" t="s">
        <v>2758</v>
      </c>
      <c r="O83" s="307" t="s">
        <v>3717</v>
      </c>
      <c r="P83" s="32" t="s">
        <v>2828</v>
      </c>
      <c r="Q83" s="15" t="s">
        <v>3378</v>
      </c>
    </row>
    <row r="84" spans="1:17" s="15" customFormat="1" ht="126" customHeight="1" x14ac:dyDescent="0.2">
      <c r="A84" s="257">
        <v>56</v>
      </c>
      <c r="B84" s="78" t="s">
        <v>296</v>
      </c>
      <c r="C84" s="78" t="s">
        <v>31</v>
      </c>
      <c r="D84" s="71" t="s">
        <v>297</v>
      </c>
      <c r="E84" s="71" t="s">
        <v>2724</v>
      </c>
      <c r="F84" s="78" t="s">
        <v>88</v>
      </c>
      <c r="G84" s="78" t="s">
        <v>294</v>
      </c>
      <c r="H84" s="63">
        <v>1380.5667000000001</v>
      </c>
      <c r="I84" s="63">
        <v>5828</v>
      </c>
      <c r="J84" s="78" t="s">
        <v>2987</v>
      </c>
      <c r="K84" s="78" t="s">
        <v>295</v>
      </c>
      <c r="L84" s="78" t="s">
        <v>2917</v>
      </c>
      <c r="M84" s="78" t="s">
        <v>207</v>
      </c>
      <c r="N84" s="78" t="s">
        <v>2758</v>
      </c>
      <c r="O84" s="309"/>
      <c r="P84" s="32" t="s">
        <v>2828</v>
      </c>
      <c r="Q84" s="15" t="s">
        <v>3378</v>
      </c>
    </row>
    <row r="85" spans="1:17" s="15" customFormat="1" ht="72" customHeight="1" x14ac:dyDescent="0.2">
      <c r="A85" s="257">
        <v>57</v>
      </c>
      <c r="B85" s="78" t="s">
        <v>298</v>
      </c>
      <c r="C85" s="78" t="s">
        <v>31</v>
      </c>
      <c r="D85" s="71" t="s">
        <v>299</v>
      </c>
      <c r="E85" s="71" t="s">
        <v>2724</v>
      </c>
      <c r="F85" s="78" t="s">
        <v>88</v>
      </c>
      <c r="G85" s="78" t="s">
        <v>300</v>
      </c>
      <c r="H85" s="63">
        <v>8.7989999999999995</v>
      </c>
      <c r="I85" s="63">
        <v>3399.3919999999998</v>
      </c>
      <c r="J85" s="78" t="s">
        <v>2798</v>
      </c>
      <c r="K85" s="78" t="s">
        <v>301</v>
      </c>
      <c r="L85" s="78" t="s">
        <v>2917</v>
      </c>
      <c r="M85" s="78" t="s">
        <v>207</v>
      </c>
      <c r="N85" s="78" t="s">
        <v>2758</v>
      </c>
      <c r="O85" s="307" t="s">
        <v>3441</v>
      </c>
      <c r="P85" s="32" t="s">
        <v>2828</v>
      </c>
      <c r="Q85" s="15" t="s">
        <v>3378</v>
      </c>
    </row>
    <row r="86" spans="1:17" s="15" customFormat="1" ht="185.25" customHeight="1" x14ac:dyDescent="0.2">
      <c r="A86" s="257">
        <v>58</v>
      </c>
      <c r="B86" s="78" t="s">
        <v>302</v>
      </c>
      <c r="C86" s="78" t="s">
        <v>31</v>
      </c>
      <c r="D86" s="71" t="s">
        <v>303</v>
      </c>
      <c r="E86" s="71" t="s">
        <v>2724</v>
      </c>
      <c r="F86" s="78" t="s">
        <v>88</v>
      </c>
      <c r="G86" s="78" t="s">
        <v>300</v>
      </c>
      <c r="H86" s="63">
        <v>417.88499999999999</v>
      </c>
      <c r="I86" s="63">
        <v>4373.5079999999998</v>
      </c>
      <c r="J86" s="78" t="s">
        <v>2799</v>
      </c>
      <c r="K86" s="78" t="s">
        <v>301</v>
      </c>
      <c r="L86" s="78" t="s">
        <v>2917</v>
      </c>
      <c r="M86" s="78" t="s">
        <v>207</v>
      </c>
      <c r="N86" s="78" t="s">
        <v>2758</v>
      </c>
      <c r="O86" s="308"/>
      <c r="P86" s="32" t="s">
        <v>2828</v>
      </c>
      <c r="Q86" s="15" t="s">
        <v>3378</v>
      </c>
    </row>
    <row r="87" spans="1:17" s="15" customFormat="1" ht="80.25" customHeight="1" x14ac:dyDescent="0.2">
      <c r="A87" s="257">
        <v>59</v>
      </c>
      <c r="B87" s="78" t="s">
        <v>304</v>
      </c>
      <c r="C87" s="78" t="s">
        <v>31</v>
      </c>
      <c r="D87" s="71" t="s">
        <v>305</v>
      </c>
      <c r="E87" s="71" t="s">
        <v>2724</v>
      </c>
      <c r="F87" s="78" t="s">
        <v>88</v>
      </c>
      <c r="G87" s="78" t="s">
        <v>300</v>
      </c>
      <c r="H87" s="63">
        <v>2413.9780000000001</v>
      </c>
      <c r="I87" s="63">
        <v>14218.380999999999</v>
      </c>
      <c r="J87" s="78" t="s">
        <v>2800</v>
      </c>
      <c r="K87" s="78" t="s">
        <v>301</v>
      </c>
      <c r="L87" s="78" t="s">
        <v>2917</v>
      </c>
      <c r="M87" s="78" t="s">
        <v>207</v>
      </c>
      <c r="N87" s="78" t="s">
        <v>2758</v>
      </c>
      <c r="O87" s="308"/>
      <c r="P87" s="32" t="s">
        <v>2828</v>
      </c>
      <c r="Q87" s="15" t="s">
        <v>3378</v>
      </c>
    </row>
    <row r="88" spans="1:17" s="15" customFormat="1" ht="78.75" customHeight="1" x14ac:dyDescent="0.2">
      <c r="A88" s="257">
        <v>60</v>
      </c>
      <c r="B88" s="78" t="s">
        <v>306</v>
      </c>
      <c r="C88" s="78" t="s">
        <v>31</v>
      </c>
      <c r="D88" s="71" t="s">
        <v>307</v>
      </c>
      <c r="E88" s="71" t="s">
        <v>2724</v>
      </c>
      <c r="F88" s="78" t="s">
        <v>88</v>
      </c>
      <c r="G88" s="78" t="s">
        <v>300</v>
      </c>
      <c r="H88" s="63">
        <v>0</v>
      </c>
      <c r="I88" s="63">
        <v>475.024</v>
      </c>
      <c r="J88" s="78" t="s">
        <v>2801</v>
      </c>
      <c r="K88" s="78" t="s">
        <v>301</v>
      </c>
      <c r="L88" s="78" t="s">
        <v>2917</v>
      </c>
      <c r="M88" s="78" t="s">
        <v>207</v>
      </c>
      <c r="N88" s="78" t="s">
        <v>2758</v>
      </c>
      <c r="O88" s="308"/>
      <c r="P88" s="32" t="s">
        <v>2828</v>
      </c>
      <c r="Q88" s="15" t="s">
        <v>3378</v>
      </c>
    </row>
    <row r="89" spans="1:17" s="15" customFormat="1" ht="71.25" customHeight="1" x14ac:dyDescent="0.2">
      <c r="A89" s="257">
        <v>61</v>
      </c>
      <c r="B89" s="78" t="s">
        <v>308</v>
      </c>
      <c r="C89" s="78" t="s">
        <v>31</v>
      </c>
      <c r="D89" s="71" t="s">
        <v>309</v>
      </c>
      <c r="E89" s="71" t="s">
        <v>2724</v>
      </c>
      <c r="F89" s="78" t="s">
        <v>88</v>
      </c>
      <c r="G89" s="78" t="s">
        <v>300</v>
      </c>
      <c r="H89" s="63">
        <v>0</v>
      </c>
      <c r="I89" s="63">
        <v>500.94299999999998</v>
      </c>
      <c r="J89" s="78" t="s">
        <v>2802</v>
      </c>
      <c r="K89" s="78" t="s">
        <v>301</v>
      </c>
      <c r="L89" s="78" t="s">
        <v>2917</v>
      </c>
      <c r="M89" s="78" t="s">
        <v>207</v>
      </c>
      <c r="N89" s="78" t="s">
        <v>2758</v>
      </c>
      <c r="O89" s="308"/>
      <c r="P89" s="32" t="s">
        <v>2828</v>
      </c>
      <c r="Q89" s="15" t="s">
        <v>3378</v>
      </c>
    </row>
    <row r="90" spans="1:17" s="15" customFormat="1" ht="71.25" customHeight="1" x14ac:dyDescent="0.2">
      <c r="A90" s="257">
        <v>62</v>
      </c>
      <c r="B90" s="78" t="s">
        <v>310</v>
      </c>
      <c r="C90" s="78" t="s">
        <v>31</v>
      </c>
      <c r="D90" s="71" t="s">
        <v>311</v>
      </c>
      <c r="E90" s="71" t="s">
        <v>2724</v>
      </c>
      <c r="F90" s="78" t="s">
        <v>88</v>
      </c>
      <c r="G90" s="78" t="s">
        <v>300</v>
      </c>
      <c r="H90" s="63">
        <v>44.889000000000003</v>
      </c>
      <c r="I90" s="63">
        <v>1625.1859999999999</v>
      </c>
      <c r="J90" s="78" t="s">
        <v>2803</v>
      </c>
      <c r="K90" s="78" t="s">
        <v>301</v>
      </c>
      <c r="L90" s="78" t="s">
        <v>2917</v>
      </c>
      <c r="M90" s="78" t="s">
        <v>207</v>
      </c>
      <c r="N90" s="78" t="s">
        <v>2758</v>
      </c>
      <c r="O90" s="308"/>
      <c r="P90" s="32" t="s">
        <v>2828</v>
      </c>
      <c r="Q90" s="15" t="s">
        <v>3378</v>
      </c>
    </row>
    <row r="91" spans="1:17" s="15" customFormat="1" ht="66" customHeight="1" x14ac:dyDescent="0.2">
      <c r="A91" s="257">
        <v>63</v>
      </c>
      <c r="B91" s="78" t="s">
        <v>312</v>
      </c>
      <c r="C91" s="78" t="s">
        <v>31</v>
      </c>
      <c r="D91" s="71" t="s">
        <v>313</v>
      </c>
      <c r="E91" s="71" t="s">
        <v>2724</v>
      </c>
      <c r="F91" s="78" t="s">
        <v>88</v>
      </c>
      <c r="G91" s="78" t="s">
        <v>300</v>
      </c>
      <c r="H91" s="63">
        <v>0</v>
      </c>
      <c r="I91" s="63">
        <v>670.18799999999999</v>
      </c>
      <c r="J91" s="78" t="s">
        <v>2804</v>
      </c>
      <c r="K91" s="78" t="s">
        <v>301</v>
      </c>
      <c r="L91" s="78" t="s">
        <v>2917</v>
      </c>
      <c r="M91" s="78" t="s">
        <v>207</v>
      </c>
      <c r="N91" s="78" t="s">
        <v>2758</v>
      </c>
      <c r="O91" s="308"/>
      <c r="P91" s="32" t="s">
        <v>2828</v>
      </c>
      <c r="Q91" s="15" t="s">
        <v>3378</v>
      </c>
    </row>
    <row r="92" spans="1:17" s="15" customFormat="1" ht="60" customHeight="1" x14ac:dyDescent="0.2">
      <c r="A92" s="257">
        <v>64</v>
      </c>
      <c r="B92" s="78" t="s">
        <v>314</v>
      </c>
      <c r="C92" s="78" t="s">
        <v>31</v>
      </c>
      <c r="D92" s="71" t="s">
        <v>315</v>
      </c>
      <c r="E92" s="71" t="s">
        <v>2724</v>
      </c>
      <c r="F92" s="78" t="s">
        <v>88</v>
      </c>
      <c r="G92" s="78" t="s">
        <v>300</v>
      </c>
      <c r="H92" s="63">
        <v>0</v>
      </c>
      <c r="I92" s="63">
        <v>833.70899999999995</v>
      </c>
      <c r="J92" s="78" t="s">
        <v>2805</v>
      </c>
      <c r="K92" s="78" t="s">
        <v>301</v>
      </c>
      <c r="L92" s="78" t="s">
        <v>2917</v>
      </c>
      <c r="M92" s="78" t="s">
        <v>207</v>
      </c>
      <c r="N92" s="78" t="s">
        <v>2758</v>
      </c>
      <c r="O92" s="308"/>
      <c r="P92" s="32" t="s">
        <v>2828</v>
      </c>
      <c r="Q92" s="15" t="s">
        <v>3378</v>
      </c>
    </row>
    <row r="93" spans="1:17" s="15" customFormat="1" ht="67.5" customHeight="1" x14ac:dyDescent="0.2">
      <c r="A93" s="257">
        <v>65</v>
      </c>
      <c r="B93" s="78" t="s">
        <v>316</v>
      </c>
      <c r="C93" s="78" t="s">
        <v>31</v>
      </c>
      <c r="D93" s="71" t="s">
        <v>317</v>
      </c>
      <c r="E93" s="71" t="s">
        <v>2724</v>
      </c>
      <c r="F93" s="78" t="s">
        <v>88</v>
      </c>
      <c r="G93" s="78" t="s">
        <v>300</v>
      </c>
      <c r="H93" s="63">
        <v>0</v>
      </c>
      <c r="I93" s="63">
        <v>1218.2180000000001</v>
      </c>
      <c r="J93" s="78" t="s">
        <v>2806</v>
      </c>
      <c r="K93" s="78" t="s">
        <v>301</v>
      </c>
      <c r="L93" s="78" t="s">
        <v>2917</v>
      </c>
      <c r="M93" s="78" t="s">
        <v>207</v>
      </c>
      <c r="N93" s="78" t="s">
        <v>2758</v>
      </c>
      <c r="O93" s="308"/>
      <c r="P93" s="32" t="s">
        <v>2828</v>
      </c>
      <c r="Q93" s="15" t="s">
        <v>3378</v>
      </c>
    </row>
    <row r="94" spans="1:17" s="15" customFormat="1" ht="66" customHeight="1" x14ac:dyDescent="0.2">
      <c r="A94" s="257">
        <v>66</v>
      </c>
      <c r="B94" s="78" t="s">
        <v>318</v>
      </c>
      <c r="C94" s="78" t="s">
        <v>31</v>
      </c>
      <c r="D94" s="71" t="s">
        <v>319</v>
      </c>
      <c r="E94" s="71" t="s">
        <v>2724</v>
      </c>
      <c r="F94" s="78" t="s">
        <v>88</v>
      </c>
      <c r="G94" s="78" t="s">
        <v>300</v>
      </c>
      <c r="H94" s="63">
        <v>19.559000000000001</v>
      </c>
      <c r="I94" s="63">
        <v>2475.4189999999999</v>
      </c>
      <c r="J94" s="78" t="s">
        <v>2807</v>
      </c>
      <c r="K94" s="78" t="s">
        <v>301</v>
      </c>
      <c r="L94" s="78" t="s">
        <v>2917</v>
      </c>
      <c r="M94" s="78" t="s">
        <v>207</v>
      </c>
      <c r="N94" s="78" t="s">
        <v>2758</v>
      </c>
      <c r="O94" s="309"/>
      <c r="P94" s="32" t="s">
        <v>2828</v>
      </c>
      <c r="Q94" s="15" t="s">
        <v>3378</v>
      </c>
    </row>
    <row r="95" spans="1:17" s="15" customFormat="1" ht="84.75" customHeight="1" x14ac:dyDescent="0.2">
      <c r="A95" s="257">
        <v>67</v>
      </c>
      <c r="B95" s="78" t="s">
        <v>2795</v>
      </c>
      <c r="C95" s="78" t="s">
        <v>31</v>
      </c>
      <c r="D95" s="71" t="s">
        <v>322</v>
      </c>
      <c r="E95" s="71" t="s">
        <v>2724</v>
      </c>
      <c r="F95" s="78" t="s">
        <v>88</v>
      </c>
      <c r="G95" s="78" t="s">
        <v>321</v>
      </c>
      <c r="H95" s="63">
        <v>22.669</v>
      </c>
      <c r="I95" s="63" t="s">
        <v>205</v>
      </c>
      <c r="J95" s="78" t="s">
        <v>2985</v>
      </c>
      <c r="K95" s="78" t="s">
        <v>44</v>
      </c>
      <c r="L95" s="78" t="s">
        <v>2917</v>
      </c>
      <c r="M95" s="78" t="s">
        <v>0</v>
      </c>
      <c r="N95" s="78" t="s">
        <v>2758</v>
      </c>
      <c r="O95" s="78" t="s">
        <v>2993</v>
      </c>
      <c r="P95" s="32" t="s">
        <v>2828</v>
      </c>
      <c r="Q95" s="15" t="s">
        <v>3378</v>
      </c>
    </row>
    <row r="96" spans="1:17" s="15" customFormat="1" ht="92.25" customHeight="1" x14ac:dyDescent="0.2">
      <c r="A96" s="257">
        <v>68</v>
      </c>
      <c r="B96" s="78" t="s">
        <v>2796</v>
      </c>
      <c r="C96" s="78" t="s">
        <v>31</v>
      </c>
      <c r="D96" s="71" t="s">
        <v>323</v>
      </c>
      <c r="E96" s="71" t="s">
        <v>2724</v>
      </c>
      <c r="F96" s="78" t="s">
        <v>88</v>
      </c>
      <c r="G96" s="78" t="s">
        <v>320</v>
      </c>
      <c r="H96" s="63">
        <v>40.396999999999998</v>
      </c>
      <c r="I96" s="63">
        <v>1802.79</v>
      </c>
      <c r="J96" s="78" t="s">
        <v>2797</v>
      </c>
      <c r="K96" s="78" t="s">
        <v>44</v>
      </c>
      <c r="L96" s="78" t="s">
        <v>2917</v>
      </c>
      <c r="M96" s="78" t="s">
        <v>0</v>
      </c>
      <c r="N96" s="78" t="s">
        <v>2758</v>
      </c>
      <c r="O96" s="78" t="s">
        <v>3442</v>
      </c>
      <c r="P96" s="32" t="s">
        <v>2828</v>
      </c>
      <c r="Q96" s="15" t="s">
        <v>3378</v>
      </c>
    </row>
    <row r="97" spans="1:17" s="15" customFormat="1" ht="138" customHeight="1" x14ac:dyDescent="0.2">
      <c r="A97" s="257">
        <v>69</v>
      </c>
      <c r="B97" s="78" t="s">
        <v>2977</v>
      </c>
      <c r="C97" s="78" t="s">
        <v>31</v>
      </c>
      <c r="D97" s="77" t="s">
        <v>2978</v>
      </c>
      <c r="E97" s="71" t="s">
        <v>2724</v>
      </c>
      <c r="F97" s="78" t="s">
        <v>88</v>
      </c>
      <c r="G97" s="78" t="s">
        <v>321</v>
      </c>
      <c r="H97" s="63">
        <v>43.347999999999999</v>
      </c>
      <c r="I97" s="63" t="s">
        <v>205</v>
      </c>
      <c r="J97" s="78" t="s">
        <v>2979</v>
      </c>
      <c r="K97" s="78" t="s">
        <v>44</v>
      </c>
      <c r="L97" s="78" t="s">
        <v>2917</v>
      </c>
      <c r="M97" s="78" t="s">
        <v>207</v>
      </c>
      <c r="N97" s="78" t="s">
        <v>2758</v>
      </c>
      <c r="O97" s="78" t="s">
        <v>2980</v>
      </c>
      <c r="P97" s="32" t="s">
        <v>2828</v>
      </c>
      <c r="Q97" s="15" t="s">
        <v>3378</v>
      </c>
    </row>
    <row r="98" spans="1:17" s="15" customFormat="1" ht="193.5" customHeight="1" x14ac:dyDescent="0.2">
      <c r="A98" s="257">
        <v>70</v>
      </c>
      <c r="B98" s="78" t="s">
        <v>324</v>
      </c>
      <c r="C98" s="78" t="s">
        <v>31</v>
      </c>
      <c r="D98" s="71" t="s">
        <v>325</v>
      </c>
      <c r="E98" s="71" t="s">
        <v>2724</v>
      </c>
      <c r="F98" s="78" t="s">
        <v>88</v>
      </c>
      <c r="G98" s="78" t="s">
        <v>3350</v>
      </c>
      <c r="H98" s="63">
        <v>74.784000000000006</v>
      </c>
      <c r="I98" s="63">
        <v>19036.38</v>
      </c>
      <c r="J98" s="78" t="s">
        <v>2981</v>
      </c>
      <c r="K98" s="78" t="s">
        <v>44</v>
      </c>
      <c r="L98" s="78" t="s">
        <v>2917</v>
      </c>
      <c r="M98" s="78" t="s">
        <v>207</v>
      </c>
      <c r="N98" s="78" t="s">
        <v>2758</v>
      </c>
      <c r="O98" s="314" t="s">
        <v>2994</v>
      </c>
      <c r="P98" s="32" t="s">
        <v>2828</v>
      </c>
      <c r="Q98" s="15" t="s">
        <v>3378</v>
      </c>
    </row>
    <row r="99" spans="1:17" s="15" customFormat="1" ht="68.25" customHeight="1" x14ac:dyDescent="0.2">
      <c r="A99" s="257">
        <v>71</v>
      </c>
      <c r="B99" s="78" t="s">
        <v>326</v>
      </c>
      <c r="C99" s="78" t="s">
        <v>31</v>
      </c>
      <c r="D99" s="71" t="s">
        <v>327</v>
      </c>
      <c r="E99" s="71" t="s">
        <v>2724</v>
      </c>
      <c r="F99" s="78" t="s">
        <v>88</v>
      </c>
      <c r="G99" s="78" t="s">
        <v>3350</v>
      </c>
      <c r="H99" s="63">
        <v>1034.3130000000001</v>
      </c>
      <c r="I99" s="63">
        <v>29538.338</v>
      </c>
      <c r="J99" s="78" t="s">
        <v>2982</v>
      </c>
      <c r="K99" s="78" t="s">
        <v>328</v>
      </c>
      <c r="L99" s="78" t="s">
        <v>2917</v>
      </c>
      <c r="M99" s="78" t="s">
        <v>207</v>
      </c>
      <c r="N99" s="78" t="s">
        <v>2758</v>
      </c>
      <c r="O99" s="314"/>
      <c r="P99" s="32" t="s">
        <v>2828</v>
      </c>
      <c r="Q99" s="15" t="s">
        <v>3378</v>
      </c>
    </row>
    <row r="100" spans="1:17" s="15" customFormat="1" ht="101.25" customHeight="1" x14ac:dyDescent="0.2">
      <c r="A100" s="257">
        <v>72</v>
      </c>
      <c r="B100" s="78" t="s">
        <v>329</v>
      </c>
      <c r="C100" s="78" t="s">
        <v>31</v>
      </c>
      <c r="D100" s="79" t="s">
        <v>330</v>
      </c>
      <c r="E100" s="71" t="s">
        <v>2724</v>
      </c>
      <c r="F100" s="78" t="s">
        <v>88</v>
      </c>
      <c r="G100" s="78" t="s">
        <v>3350</v>
      </c>
      <c r="H100" s="63">
        <v>2772.3429999999998</v>
      </c>
      <c r="I100" s="63">
        <v>5871.5360000000001</v>
      </c>
      <c r="J100" s="78" t="s">
        <v>2983</v>
      </c>
      <c r="K100" s="78" t="s">
        <v>328</v>
      </c>
      <c r="L100" s="78" t="s">
        <v>2917</v>
      </c>
      <c r="M100" s="78" t="s">
        <v>207</v>
      </c>
      <c r="N100" s="78" t="s">
        <v>2758</v>
      </c>
      <c r="O100" s="314"/>
      <c r="P100" s="32" t="s">
        <v>2828</v>
      </c>
      <c r="Q100" s="15" t="s">
        <v>3378</v>
      </c>
    </row>
    <row r="101" spans="1:17" s="15" customFormat="1" ht="81" customHeight="1" x14ac:dyDescent="0.2">
      <c r="A101" s="257">
        <v>73</v>
      </c>
      <c r="B101" s="78" t="s">
        <v>331</v>
      </c>
      <c r="C101" s="78" t="s">
        <v>31</v>
      </c>
      <c r="D101" s="79" t="s">
        <v>332</v>
      </c>
      <c r="E101" s="71" t="s">
        <v>2724</v>
      </c>
      <c r="F101" s="78" t="s">
        <v>88</v>
      </c>
      <c r="G101" s="78" t="s">
        <v>333</v>
      </c>
      <c r="H101" s="63">
        <v>0</v>
      </c>
      <c r="I101" s="63">
        <v>168.983</v>
      </c>
      <c r="J101" s="78" t="s">
        <v>2984</v>
      </c>
      <c r="K101" s="78" t="s">
        <v>328</v>
      </c>
      <c r="L101" s="78" t="s">
        <v>2917</v>
      </c>
      <c r="M101" s="78" t="s">
        <v>207</v>
      </c>
      <c r="N101" s="78" t="s">
        <v>2758</v>
      </c>
      <c r="O101" s="314"/>
      <c r="P101" s="32" t="s">
        <v>2828</v>
      </c>
      <c r="Q101" s="15" t="s">
        <v>3378</v>
      </c>
    </row>
    <row r="102" spans="1:17" s="15" customFormat="1" ht="66.75" customHeight="1" x14ac:dyDescent="0.2">
      <c r="A102" s="257">
        <v>74</v>
      </c>
      <c r="B102" s="249" t="s">
        <v>3849</v>
      </c>
      <c r="C102" s="250" t="s">
        <v>31</v>
      </c>
      <c r="D102" s="251" t="s">
        <v>3850</v>
      </c>
      <c r="E102" s="252" t="s">
        <v>2724</v>
      </c>
      <c r="F102" s="250" t="s">
        <v>88</v>
      </c>
      <c r="G102" s="250" t="s">
        <v>3851</v>
      </c>
      <c r="H102" s="253">
        <v>1740.0033599999999</v>
      </c>
      <c r="I102" s="254">
        <v>4263</v>
      </c>
      <c r="J102" s="250" t="s">
        <v>3852</v>
      </c>
      <c r="K102" s="250" t="s">
        <v>44</v>
      </c>
      <c r="L102" s="251" t="s">
        <v>2917</v>
      </c>
      <c r="M102" s="251" t="s">
        <v>207</v>
      </c>
      <c r="N102" s="251" t="s">
        <v>2727</v>
      </c>
      <c r="O102" s="251" t="s">
        <v>2851</v>
      </c>
      <c r="P102" s="32"/>
    </row>
    <row r="103" spans="1:17" s="15" customFormat="1" ht="66.75" customHeight="1" x14ac:dyDescent="0.2">
      <c r="A103" s="257">
        <v>75</v>
      </c>
      <c r="B103" s="249" t="s">
        <v>3853</v>
      </c>
      <c r="C103" s="250" t="s">
        <v>31</v>
      </c>
      <c r="D103" s="251" t="s">
        <v>3854</v>
      </c>
      <c r="E103" s="252" t="s">
        <v>2724</v>
      </c>
      <c r="F103" s="250" t="s">
        <v>88</v>
      </c>
      <c r="G103" s="250" t="s">
        <v>3855</v>
      </c>
      <c r="H103" s="253">
        <v>1740.0033599999999</v>
      </c>
      <c r="I103" s="254">
        <v>4226</v>
      </c>
      <c r="J103" s="250" t="s">
        <v>3856</v>
      </c>
      <c r="K103" s="250" t="s">
        <v>44</v>
      </c>
      <c r="L103" s="251" t="s">
        <v>2917</v>
      </c>
      <c r="M103" s="251" t="s">
        <v>207</v>
      </c>
      <c r="N103" s="251" t="s">
        <v>2727</v>
      </c>
      <c r="O103" s="251" t="s">
        <v>2851</v>
      </c>
      <c r="P103" s="32"/>
    </row>
    <row r="104" spans="1:17" s="15" customFormat="1" ht="66.75" customHeight="1" x14ac:dyDescent="0.2">
      <c r="A104" s="257">
        <v>76</v>
      </c>
      <c r="B104" s="251" t="s">
        <v>3857</v>
      </c>
      <c r="C104" s="251" t="s">
        <v>31</v>
      </c>
      <c r="D104" s="255" t="s">
        <v>3858</v>
      </c>
      <c r="E104" s="255" t="s">
        <v>2724</v>
      </c>
      <c r="F104" s="251" t="s">
        <v>88</v>
      </c>
      <c r="G104" s="251" t="s">
        <v>320</v>
      </c>
      <c r="H104" s="254">
        <v>10.58</v>
      </c>
      <c r="I104" s="254">
        <v>34</v>
      </c>
      <c r="J104" s="251" t="s">
        <v>3859</v>
      </c>
      <c r="K104" s="251" t="s">
        <v>44</v>
      </c>
      <c r="L104" s="251" t="s">
        <v>2917</v>
      </c>
      <c r="M104" s="251" t="s">
        <v>3860</v>
      </c>
      <c r="N104" s="251" t="s">
        <v>2727</v>
      </c>
      <c r="O104" s="251" t="s">
        <v>3861</v>
      </c>
      <c r="P104" s="32"/>
    </row>
    <row r="105" spans="1:17" s="15" customFormat="1" ht="66.75" customHeight="1" x14ac:dyDescent="0.2">
      <c r="A105" s="257">
        <v>77</v>
      </c>
      <c r="B105" s="251" t="s">
        <v>3862</v>
      </c>
      <c r="C105" s="251" t="s">
        <v>31</v>
      </c>
      <c r="D105" s="255" t="s">
        <v>3863</v>
      </c>
      <c r="E105" s="255" t="s">
        <v>2724</v>
      </c>
      <c r="F105" s="251" t="s">
        <v>88</v>
      </c>
      <c r="G105" s="251" t="s">
        <v>320</v>
      </c>
      <c r="H105" s="254">
        <v>28.86</v>
      </c>
      <c r="I105" s="254">
        <v>94</v>
      </c>
      <c r="J105" s="251" t="s">
        <v>3864</v>
      </c>
      <c r="K105" s="251" t="s">
        <v>44</v>
      </c>
      <c r="L105" s="251" t="s">
        <v>2917</v>
      </c>
      <c r="M105" s="251" t="s">
        <v>3860</v>
      </c>
      <c r="N105" s="251" t="s">
        <v>2727</v>
      </c>
      <c r="O105" s="251" t="s">
        <v>3861</v>
      </c>
      <c r="P105" s="32"/>
    </row>
    <row r="106" spans="1:17" ht="77.25" customHeight="1" x14ac:dyDescent="0.2">
      <c r="A106" s="269" t="s">
        <v>236</v>
      </c>
      <c r="B106" s="301"/>
      <c r="C106" s="301"/>
      <c r="D106" s="301"/>
      <c r="E106" s="301"/>
      <c r="F106" s="301"/>
      <c r="G106" s="301"/>
      <c r="H106" s="301"/>
      <c r="I106" s="301"/>
      <c r="J106" s="301"/>
      <c r="K106" s="301"/>
      <c r="L106" s="301"/>
      <c r="M106" s="301"/>
      <c r="N106" s="301"/>
      <c r="O106" s="302"/>
      <c r="P106" s="29" t="s">
        <v>2829</v>
      </c>
    </row>
    <row r="107" spans="1:17" s="15" customFormat="1" ht="27" customHeight="1" x14ac:dyDescent="0.2">
      <c r="A107" s="332" t="s">
        <v>22</v>
      </c>
      <c r="B107" s="333"/>
      <c r="C107" s="333"/>
      <c r="D107" s="333"/>
      <c r="E107" s="333"/>
      <c r="F107" s="333"/>
      <c r="G107" s="334"/>
      <c r="H107" s="24">
        <f>SUM(H108:H120)</f>
        <v>9652.8406099999993</v>
      </c>
      <c r="I107" s="323"/>
      <c r="J107" s="324"/>
      <c r="K107" s="324"/>
      <c r="L107" s="324"/>
      <c r="M107" s="324"/>
      <c r="N107" s="324"/>
      <c r="O107" s="325"/>
      <c r="P107" s="29" t="s">
        <v>2829</v>
      </c>
    </row>
    <row r="108" spans="1:17" s="15" customFormat="1" ht="94.5" x14ac:dyDescent="0.2">
      <c r="A108" s="217">
        <v>78</v>
      </c>
      <c r="B108" s="209" t="s">
        <v>3443</v>
      </c>
      <c r="C108" s="209" t="s">
        <v>31</v>
      </c>
      <c r="D108" s="80" t="s">
        <v>3444</v>
      </c>
      <c r="E108" s="71" t="s">
        <v>2724</v>
      </c>
      <c r="F108" s="209" t="s">
        <v>88</v>
      </c>
      <c r="G108" s="209" t="s">
        <v>334</v>
      </c>
      <c r="H108" s="63">
        <v>3327.7112000000002</v>
      </c>
      <c r="I108" s="63" t="s">
        <v>205</v>
      </c>
      <c r="J108" s="209" t="s">
        <v>335</v>
      </c>
      <c r="K108" s="146" t="s">
        <v>336</v>
      </c>
      <c r="L108" s="209" t="s">
        <v>2917</v>
      </c>
      <c r="M108" s="209" t="s">
        <v>207</v>
      </c>
      <c r="N108" s="209" t="s">
        <v>2758</v>
      </c>
      <c r="O108" s="80" t="s">
        <v>3445</v>
      </c>
      <c r="P108" s="29"/>
    </row>
    <row r="109" spans="1:17" s="15" customFormat="1" ht="110.25" x14ac:dyDescent="0.2">
      <c r="A109" s="217">
        <v>79</v>
      </c>
      <c r="B109" s="209" t="s">
        <v>3831</v>
      </c>
      <c r="C109" s="209" t="s">
        <v>31</v>
      </c>
      <c r="D109" s="80" t="s">
        <v>3832</v>
      </c>
      <c r="E109" s="71" t="s">
        <v>2724</v>
      </c>
      <c r="F109" s="209" t="s">
        <v>88</v>
      </c>
      <c r="G109" s="209" t="s">
        <v>3833</v>
      </c>
      <c r="H109" s="63">
        <v>0</v>
      </c>
      <c r="I109" s="63">
        <v>524.08699999999999</v>
      </c>
      <c r="J109" s="209" t="s">
        <v>3834</v>
      </c>
      <c r="K109" s="146" t="s">
        <v>3835</v>
      </c>
      <c r="L109" s="209" t="s">
        <v>2917</v>
      </c>
      <c r="M109" s="209" t="s">
        <v>207</v>
      </c>
      <c r="N109" s="209" t="s">
        <v>2727</v>
      </c>
      <c r="O109" s="312" t="s">
        <v>3836</v>
      </c>
      <c r="P109" s="29"/>
    </row>
    <row r="110" spans="1:17" s="15" customFormat="1" ht="110.25" x14ac:dyDescent="0.2">
      <c r="A110" s="217">
        <v>80</v>
      </c>
      <c r="B110" s="209" t="s">
        <v>3831</v>
      </c>
      <c r="C110" s="209" t="s">
        <v>31</v>
      </c>
      <c r="D110" s="80" t="s">
        <v>3837</v>
      </c>
      <c r="E110" s="71" t="s">
        <v>2724</v>
      </c>
      <c r="F110" s="209" t="s">
        <v>88</v>
      </c>
      <c r="G110" s="209" t="s">
        <v>3838</v>
      </c>
      <c r="H110" s="63">
        <v>0</v>
      </c>
      <c r="I110" s="63">
        <v>285.93979999999999</v>
      </c>
      <c r="J110" s="209" t="s">
        <v>3839</v>
      </c>
      <c r="K110" s="146" t="s">
        <v>3835</v>
      </c>
      <c r="L110" s="209" t="s">
        <v>2917</v>
      </c>
      <c r="M110" s="209" t="s">
        <v>207</v>
      </c>
      <c r="N110" s="209" t="s">
        <v>2727</v>
      </c>
      <c r="O110" s="313"/>
      <c r="P110" s="29"/>
    </row>
    <row r="111" spans="1:17" s="15" customFormat="1" ht="110.25" x14ac:dyDescent="0.2">
      <c r="A111" s="217">
        <v>81</v>
      </c>
      <c r="B111" s="209" t="s">
        <v>3831</v>
      </c>
      <c r="C111" s="209" t="s">
        <v>31</v>
      </c>
      <c r="D111" s="80" t="s">
        <v>3840</v>
      </c>
      <c r="E111" s="71" t="s">
        <v>2724</v>
      </c>
      <c r="F111" s="209" t="s">
        <v>88</v>
      </c>
      <c r="G111" s="209" t="s">
        <v>3841</v>
      </c>
      <c r="H111" s="63">
        <v>41.741079999999997</v>
      </c>
      <c r="I111" s="63">
        <v>518.17372999999998</v>
      </c>
      <c r="J111" s="209" t="s">
        <v>3842</v>
      </c>
      <c r="K111" s="146" t="s">
        <v>3835</v>
      </c>
      <c r="L111" s="209" t="s">
        <v>2917</v>
      </c>
      <c r="M111" s="209" t="s">
        <v>207</v>
      </c>
      <c r="N111" s="209" t="s">
        <v>2727</v>
      </c>
      <c r="O111" s="313"/>
      <c r="P111" s="29"/>
    </row>
    <row r="112" spans="1:17" s="15" customFormat="1" ht="63" x14ac:dyDescent="0.2">
      <c r="A112" s="217">
        <v>82</v>
      </c>
      <c r="B112" s="209" t="s">
        <v>3843</v>
      </c>
      <c r="C112" s="209" t="s">
        <v>31</v>
      </c>
      <c r="D112" s="80" t="s">
        <v>3844</v>
      </c>
      <c r="E112" s="71" t="s">
        <v>2724</v>
      </c>
      <c r="F112" s="209" t="s">
        <v>88</v>
      </c>
      <c r="G112" s="209" t="s">
        <v>3845</v>
      </c>
      <c r="H112" s="63">
        <v>0</v>
      </c>
      <c r="I112" s="63">
        <v>91.975999999999999</v>
      </c>
      <c r="J112" s="209" t="s">
        <v>3846</v>
      </c>
      <c r="K112" s="146"/>
      <c r="L112" s="209" t="s">
        <v>3847</v>
      </c>
      <c r="M112" s="209" t="s">
        <v>207</v>
      </c>
      <c r="N112" s="209" t="s">
        <v>2727</v>
      </c>
      <c r="O112" s="309"/>
      <c r="P112" s="29"/>
    </row>
    <row r="113" spans="1:17" s="15" customFormat="1" ht="110.25" x14ac:dyDescent="0.2">
      <c r="A113" s="217">
        <v>83</v>
      </c>
      <c r="B113" s="209" t="s">
        <v>338</v>
      </c>
      <c r="C113" s="209" t="s">
        <v>31</v>
      </c>
      <c r="D113" s="80" t="s">
        <v>339</v>
      </c>
      <c r="E113" s="71" t="s">
        <v>2724</v>
      </c>
      <c r="F113" s="209" t="s">
        <v>88</v>
      </c>
      <c r="G113" s="209" t="s">
        <v>340</v>
      </c>
      <c r="H113" s="63">
        <v>160.86429999999999</v>
      </c>
      <c r="I113" s="63">
        <v>345.76299999999998</v>
      </c>
      <c r="J113" s="209" t="s">
        <v>341</v>
      </c>
      <c r="K113" s="146" t="s">
        <v>2728</v>
      </c>
      <c r="L113" s="209" t="s">
        <v>2917</v>
      </c>
      <c r="M113" s="209" t="s">
        <v>207</v>
      </c>
      <c r="N113" s="209" t="s">
        <v>2758</v>
      </c>
      <c r="O113" s="209" t="s">
        <v>2871</v>
      </c>
      <c r="P113" s="29" t="s">
        <v>2829</v>
      </c>
    </row>
    <row r="114" spans="1:17" s="15" customFormat="1" ht="94.5" x14ac:dyDescent="0.2">
      <c r="A114" s="217">
        <v>84</v>
      </c>
      <c r="B114" s="209" t="s">
        <v>342</v>
      </c>
      <c r="C114" s="209" t="s">
        <v>31</v>
      </c>
      <c r="D114" s="80" t="s">
        <v>343</v>
      </c>
      <c r="E114" s="71" t="s">
        <v>2724</v>
      </c>
      <c r="F114" s="209" t="s">
        <v>88</v>
      </c>
      <c r="G114" s="218" t="s">
        <v>344</v>
      </c>
      <c r="H114" s="63">
        <v>2181.77468</v>
      </c>
      <c r="I114" s="63" t="s">
        <v>205</v>
      </c>
      <c r="J114" s="218" t="s">
        <v>345</v>
      </c>
      <c r="K114" s="218" t="s">
        <v>2872</v>
      </c>
      <c r="L114" s="209" t="s">
        <v>2917</v>
      </c>
      <c r="M114" s="209" t="s">
        <v>337</v>
      </c>
      <c r="N114" s="209" t="s">
        <v>2758</v>
      </c>
      <c r="O114" s="219" t="s">
        <v>3873</v>
      </c>
      <c r="P114" s="29" t="s">
        <v>2829</v>
      </c>
      <c r="Q114" s="15" t="s">
        <v>3378</v>
      </c>
    </row>
    <row r="115" spans="1:17" s="15" customFormat="1" ht="283.5" x14ac:dyDescent="0.2">
      <c r="A115" s="217">
        <v>85</v>
      </c>
      <c r="B115" s="209" t="s">
        <v>346</v>
      </c>
      <c r="C115" s="209" t="s">
        <v>31</v>
      </c>
      <c r="D115" s="80" t="s">
        <v>3446</v>
      </c>
      <c r="E115" s="71" t="s">
        <v>2724</v>
      </c>
      <c r="F115" s="209" t="s">
        <v>88</v>
      </c>
      <c r="G115" s="218" t="s">
        <v>347</v>
      </c>
      <c r="H115" s="63">
        <v>431.62421999999998</v>
      </c>
      <c r="I115" s="63">
        <v>3662.2739999999999</v>
      </c>
      <c r="J115" s="218" t="s">
        <v>348</v>
      </c>
      <c r="K115" s="218" t="s">
        <v>3447</v>
      </c>
      <c r="L115" s="209" t="s">
        <v>3448</v>
      </c>
      <c r="M115" s="209" t="s">
        <v>207</v>
      </c>
      <c r="N115" s="209" t="s">
        <v>2758</v>
      </c>
      <c r="O115" s="219" t="s">
        <v>3449</v>
      </c>
      <c r="P115" s="29" t="s">
        <v>2829</v>
      </c>
    </row>
    <row r="116" spans="1:17" s="15" customFormat="1" ht="94.5" x14ac:dyDescent="0.2">
      <c r="A116" s="217">
        <v>86</v>
      </c>
      <c r="B116" s="209" t="s">
        <v>3450</v>
      </c>
      <c r="C116" s="209" t="s">
        <v>361</v>
      </c>
      <c r="D116" s="80" t="s">
        <v>3451</v>
      </c>
      <c r="E116" s="71" t="s">
        <v>2724</v>
      </c>
      <c r="F116" s="209" t="s">
        <v>88</v>
      </c>
      <c r="G116" s="218" t="s">
        <v>3452</v>
      </c>
      <c r="H116" s="63">
        <v>42.610689999999998</v>
      </c>
      <c r="I116" s="63">
        <v>432.51600000000002</v>
      </c>
      <c r="J116" s="218" t="s">
        <v>3453</v>
      </c>
      <c r="K116" s="218" t="s">
        <v>80</v>
      </c>
      <c r="L116" s="209" t="s">
        <v>2917</v>
      </c>
      <c r="M116" s="209" t="s">
        <v>0</v>
      </c>
      <c r="N116" s="209" t="s">
        <v>2758</v>
      </c>
      <c r="O116" s="219" t="s">
        <v>3454</v>
      </c>
      <c r="P116" s="29" t="s">
        <v>2829</v>
      </c>
      <c r="Q116" s="15" t="s">
        <v>3378</v>
      </c>
    </row>
    <row r="117" spans="1:17" s="15" customFormat="1" ht="94.5" x14ac:dyDescent="0.2">
      <c r="A117" s="217">
        <v>87</v>
      </c>
      <c r="B117" s="209" t="s">
        <v>1360</v>
      </c>
      <c r="C117" s="209" t="s">
        <v>31</v>
      </c>
      <c r="D117" s="80" t="s">
        <v>1361</v>
      </c>
      <c r="E117" s="71" t="s">
        <v>2724</v>
      </c>
      <c r="F117" s="209" t="s">
        <v>88</v>
      </c>
      <c r="G117" s="218" t="s">
        <v>1362</v>
      </c>
      <c r="H117" s="63">
        <v>141.96688</v>
      </c>
      <c r="I117" s="63" t="s">
        <v>205</v>
      </c>
      <c r="J117" s="218" t="s">
        <v>1363</v>
      </c>
      <c r="K117" s="218" t="s">
        <v>1364</v>
      </c>
      <c r="L117" s="209" t="s">
        <v>2917</v>
      </c>
      <c r="M117" s="209" t="s">
        <v>337</v>
      </c>
      <c r="N117" s="209" t="s">
        <v>2758</v>
      </c>
      <c r="O117" s="219" t="s">
        <v>3872</v>
      </c>
      <c r="P117" s="29" t="s">
        <v>2829</v>
      </c>
    </row>
    <row r="118" spans="1:17" s="15" customFormat="1" ht="110.25" x14ac:dyDescent="0.2">
      <c r="A118" s="217">
        <v>88</v>
      </c>
      <c r="B118" s="209" t="s">
        <v>1183</v>
      </c>
      <c r="C118" s="209" t="s">
        <v>31</v>
      </c>
      <c r="D118" s="80" t="s">
        <v>3455</v>
      </c>
      <c r="E118" s="71" t="s">
        <v>2724</v>
      </c>
      <c r="F118" s="209" t="s">
        <v>88</v>
      </c>
      <c r="G118" s="218" t="s">
        <v>3456</v>
      </c>
      <c r="H118" s="63">
        <v>69.654949999999999</v>
      </c>
      <c r="I118" s="63">
        <v>1063</v>
      </c>
      <c r="J118" s="218" t="s">
        <v>3457</v>
      </c>
      <c r="K118" s="218" t="s">
        <v>80</v>
      </c>
      <c r="L118" s="209" t="s">
        <v>80</v>
      </c>
      <c r="M118" s="209" t="s">
        <v>0</v>
      </c>
      <c r="N118" s="209" t="s">
        <v>2758</v>
      </c>
      <c r="O118" s="219" t="s">
        <v>3848</v>
      </c>
      <c r="P118" s="29"/>
    </row>
    <row r="119" spans="1:17" s="15" customFormat="1" ht="63" x14ac:dyDescent="0.2">
      <c r="A119" s="217">
        <v>89</v>
      </c>
      <c r="B119" s="209" t="s">
        <v>3458</v>
      </c>
      <c r="C119" s="209" t="s">
        <v>31</v>
      </c>
      <c r="D119" s="80" t="s">
        <v>3459</v>
      </c>
      <c r="E119" s="71" t="s">
        <v>2724</v>
      </c>
      <c r="F119" s="209" t="s">
        <v>88</v>
      </c>
      <c r="G119" s="218" t="s">
        <v>1362</v>
      </c>
      <c r="H119" s="63">
        <v>257.03886</v>
      </c>
      <c r="I119" s="63" t="s">
        <v>205</v>
      </c>
      <c r="J119" s="218" t="s">
        <v>3460</v>
      </c>
      <c r="K119" s="218" t="s">
        <v>80</v>
      </c>
      <c r="L119" s="209" t="s">
        <v>80</v>
      </c>
      <c r="M119" s="209" t="s">
        <v>3320</v>
      </c>
      <c r="N119" s="209" t="s">
        <v>2930</v>
      </c>
      <c r="O119" s="219" t="s">
        <v>3461</v>
      </c>
      <c r="P119" s="29"/>
    </row>
    <row r="120" spans="1:17" s="15" customFormat="1" ht="63" x14ac:dyDescent="0.2">
      <c r="A120" s="217">
        <v>90</v>
      </c>
      <c r="B120" s="209" t="s">
        <v>3462</v>
      </c>
      <c r="C120" s="209" t="s">
        <v>31</v>
      </c>
      <c r="D120" s="80" t="s">
        <v>3463</v>
      </c>
      <c r="E120" s="71" t="s">
        <v>2724</v>
      </c>
      <c r="F120" s="209" t="s">
        <v>88</v>
      </c>
      <c r="G120" s="218" t="s">
        <v>1362</v>
      </c>
      <c r="H120" s="63">
        <v>2997.8537500000002</v>
      </c>
      <c r="I120" s="63" t="s">
        <v>205</v>
      </c>
      <c r="J120" s="218" t="s">
        <v>3464</v>
      </c>
      <c r="K120" s="218" t="s">
        <v>80</v>
      </c>
      <c r="L120" s="209" t="s">
        <v>80</v>
      </c>
      <c r="M120" s="209" t="s">
        <v>3320</v>
      </c>
      <c r="N120" s="209" t="s">
        <v>2930</v>
      </c>
      <c r="O120" s="219" t="s">
        <v>3461</v>
      </c>
      <c r="P120" s="29"/>
    </row>
    <row r="121" spans="1:17" ht="71.25" customHeight="1" x14ac:dyDescent="0.2">
      <c r="A121" s="269" t="s">
        <v>237</v>
      </c>
      <c r="B121" s="301"/>
      <c r="C121" s="301"/>
      <c r="D121" s="301"/>
      <c r="E121" s="301"/>
      <c r="F121" s="301"/>
      <c r="G121" s="301"/>
      <c r="H121" s="301"/>
      <c r="I121" s="301"/>
      <c r="J121" s="301"/>
      <c r="K121" s="301"/>
      <c r="L121" s="301"/>
      <c r="M121" s="301"/>
      <c r="N121" s="301"/>
      <c r="O121" s="302"/>
      <c r="P121" s="30" t="s">
        <v>2830</v>
      </c>
    </row>
    <row r="122" spans="1:17" ht="15.75" customHeight="1" x14ac:dyDescent="0.2">
      <c r="A122" s="265" t="s">
        <v>22</v>
      </c>
      <c r="B122" s="266"/>
      <c r="C122" s="266"/>
      <c r="D122" s="266"/>
      <c r="E122" s="266"/>
      <c r="F122" s="266"/>
      <c r="G122" s="267"/>
      <c r="H122" s="14">
        <f>H123+H124+H125+H126+H127+H129+H167+H185</f>
        <v>105401.68971999999</v>
      </c>
      <c r="I122" s="284"/>
      <c r="J122" s="285"/>
      <c r="K122" s="285"/>
      <c r="L122" s="285"/>
      <c r="M122" s="285"/>
      <c r="N122" s="285"/>
      <c r="O122" s="286"/>
      <c r="P122" s="30" t="s">
        <v>2830</v>
      </c>
    </row>
    <row r="123" spans="1:17" s="15" customFormat="1" ht="63" customHeight="1" x14ac:dyDescent="0.2">
      <c r="A123" s="80">
        <v>91</v>
      </c>
      <c r="B123" s="201" t="s">
        <v>393</v>
      </c>
      <c r="C123" s="159" t="s">
        <v>361</v>
      </c>
      <c r="D123" s="159">
        <v>311000096000</v>
      </c>
      <c r="E123" s="71" t="s">
        <v>2724</v>
      </c>
      <c r="F123" s="201" t="s">
        <v>88</v>
      </c>
      <c r="G123" s="201" t="s">
        <v>394</v>
      </c>
      <c r="H123" s="63">
        <v>0</v>
      </c>
      <c r="I123" s="63">
        <v>1330.67</v>
      </c>
      <c r="J123" s="201" t="s">
        <v>395</v>
      </c>
      <c r="K123" s="220" t="s">
        <v>396</v>
      </c>
      <c r="L123" s="201" t="s">
        <v>2917</v>
      </c>
      <c r="M123" s="99" t="s">
        <v>0</v>
      </c>
      <c r="N123" s="201" t="s">
        <v>2758</v>
      </c>
      <c r="O123" s="201" t="s">
        <v>2995</v>
      </c>
      <c r="P123" s="30" t="s">
        <v>2830</v>
      </c>
      <c r="Q123" s="15" t="s">
        <v>3378</v>
      </c>
    </row>
    <row r="124" spans="1:17" s="15" customFormat="1" ht="63" customHeight="1" x14ac:dyDescent="0.2">
      <c r="A124" s="80">
        <v>92</v>
      </c>
      <c r="B124" s="201" t="s">
        <v>397</v>
      </c>
      <c r="C124" s="159" t="s">
        <v>361</v>
      </c>
      <c r="D124" s="159">
        <v>311000098000</v>
      </c>
      <c r="E124" s="71" t="s">
        <v>2724</v>
      </c>
      <c r="F124" s="201" t="s">
        <v>88</v>
      </c>
      <c r="G124" s="201" t="s">
        <v>394</v>
      </c>
      <c r="H124" s="63">
        <v>32.450000000000003</v>
      </c>
      <c r="I124" s="63">
        <v>2268.5</v>
      </c>
      <c r="J124" s="201" t="s">
        <v>398</v>
      </c>
      <c r="K124" s="220" t="s">
        <v>399</v>
      </c>
      <c r="L124" s="201" t="s">
        <v>2917</v>
      </c>
      <c r="M124" s="99" t="s">
        <v>0</v>
      </c>
      <c r="N124" s="201" t="s">
        <v>2758</v>
      </c>
      <c r="O124" s="201" t="s">
        <v>2996</v>
      </c>
      <c r="P124" s="30" t="s">
        <v>2830</v>
      </c>
      <c r="Q124" s="15" t="s">
        <v>3378</v>
      </c>
    </row>
    <row r="125" spans="1:17" s="15" customFormat="1" ht="63" customHeight="1" x14ac:dyDescent="0.2">
      <c r="A125" s="80">
        <v>93</v>
      </c>
      <c r="B125" s="201" t="s">
        <v>401</v>
      </c>
      <c r="C125" s="159" t="s">
        <v>361</v>
      </c>
      <c r="D125" s="159">
        <v>311000049001</v>
      </c>
      <c r="E125" s="71" t="s">
        <v>2724</v>
      </c>
      <c r="F125" s="201" t="s">
        <v>88</v>
      </c>
      <c r="G125" s="201" t="s">
        <v>394</v>
      </c>
      <c r="H125" s="115">
        <v>1340</v>
      </c>
      <c r="I125" s="63">
        <v>2813.83</v>
      </c>
      <c r="J125" s="201" t="s">
        <v>402</v>
      </c>
      <c r="K125" s="220" t="s">
        <v>403</v>
      </c>
      <c r="L125" s="201" t="s">
        <v>3041</v>
      </c>
      <c r="M125" s="99" t="s">
        <v>0</v>
      </c>
      <c r="N125" s="201" t="s">
        <v>2758</v>
      </c>
      <c r="O125" s="201" t="s">
        <v>404</v>
      </c>
      <c r="P125" s="30" t="s">
        <v>2830</v>
      </c>
      <c r="Q125" s="15" t="s">
        <v>3378</v>
      </c>
    </row>
    <row r="126" spans="1:17" s="15" customFormat="1" ht="78.75" customHeight="1" x14ac:dyDescent="0.2">
      <c r="A126" s="80">
        <v>94</v>
      </c>
      <c r="B126" s="201" t="s">
        <v>405</v>
      </c>
      <c r="C126" s="159" t="s">
        <v>361</v>
      </c>
      <c r="D126" s="159">
        <v>311000050002</v>
      </c>
      <c r="E126" s="71" t="s">
        <v>2724</v>
      </c>
      <c r="F126" s="201" t="s">
        <v>88</v>
      </c>
      <c r="G126" s="201" t="s">
        <v>394</v>
      </c>
      <c r="H126" s="115">
        <v>1340</v>
      </c>
      <c r="I126" s="63">
        <v>2813.83</v>
      </c>
      <c r="J126" s="201" t="s">
        <v>402</v>
      </c>
      <c r="K126" s="220" t="s">
        <v>403</v>
      </c>
      <c r="L126" s="201" t="s">
        <v>3041</v>
      </c>
      <c r="M126" s="99" t="s">
        <v>0</v>
      </c>
      <c r="N126" s="201" t="s">
        <v>2758</v>
      </c>
      <c r="O126" s="201" t="s">
        <v>406</v>
      </c>
      <c r="P126" s="30" t="s">
        <v>2830</v>
      </c>
      <c r="Q126" s="15" t="s">
        <v>3378</v>
      </c>
    </row>
    <row r="127" spans="1:17" s="15" customFormat="1" ht="63" customHeight="1" x14ac:dyDescent="0.2">
      <c r="A127" s="80">
        <v>95</v>
      </c>
      <c r="B127" s="201" t="s">
        <v>407</v>
      </c>
      <c r="C127" s="159" t="s">
        <v>361</v>
      </c>
      <c r="D127" s="159">
        <v>311000095000</v>
      </c>
      <c r="E127" s="71" t="s">
        <v>2724</v>
      </c>
      <c r="F127" s="201" t="s">
        <v>88</v>
      </c>
      <c r="G127" s="201" t="s">
        <v>394</v>
      </c>
      <c r="H127" s="115">
        <v>286.8</v>
      </c>
      <c r="I127" s="111">
        <v>168.33</v>
      </c>
      <c r="J127" s="201" t="s">
        <v>408</v>
      </c>
      <c r="K127" s="220" t="s">
        <v>409</v>
      </c>
      <c r="L127" s="201" t="s">
        <v>2917</v>
      </c>
      <c r="M127" s="99" t="s">
        <v>0</v>
      </c>
      <c r="N127" s="201" t="s">
        <v>2758</v>
      </c>
      <c r="O127" s="201" t="s">
        <v>2997</v>
      </c>
      <c r="P127" s="30" t="s">
        <v>2830</v>
      </c>
      <c r="Q127" s="15" t="s">
        <v>3378</v>
      </c>
    </row>
    <row r="128" spans="1:17" s="15" customFormat="1" ht="18" customHeight="1" x14ac:dyDescent="0.2">
      <c r="A128" s="16"/>
      <c r="B128" s="318" t="s">
        <v>410</v>
      </c>
      <c r="C128" s="319"/>
      <c r="D128" s="319"/>
      <c r="E128" s="319"/>
      <c r="F128" s="319"/>
      <c r="G128" s="319"/>
      <c r="H128" s="319"/>
      <c r="I128" s="319"/>
      <c r="J128" s="319"/>
      <c r="K128" s="319"/>
      <c r="L128" s="319"/>
      <c r="M128" s="319"/>
      <c r="N128" s="319"/>
      <c r="O128" s="320"/>
      <c r="P128" s="30" t="s">
        <v>2830</v>
      </c>
      <c r="Q128" s="15" t="s">
        <v>3378</v>
      </c>
    </row>
    <row r="129" spans="1:16" ht="21.75" customHeight="1" x14ac:dyDescent="0.2">
      <c r="A129" s="315" t="s">
        <v>22</v>
      </c>
      <c r="B129" s="316"/>
      <c r="C129" s="316"/>
      <c r="D129" s="316"/>
      <c r="E129" s="316"/>
      <c r="F129" s="316"/>
      <c r="G129" s="317"/>
      <c r="H129" s="17">
        <f>SUM(H130:H165)</f>
        <v>55478.089720000011</v>
      </c>
      <c r="I129" s="17">
        <f>SUM(I130:I147)</f>
        <v>10392.483049999997</v>
      </c>
      <c r="J129" s="18"/>
      <c r="K129" s="19"/>
      <c r="L129" s="19"/>
      <c r="M129" s="19"/>
      <c r="N129" s="19"/>
      <c r="O129" s="19"/>
      <c r="P129" s="30" t="s">
        <v>2830</v>
      </c>
    </row>
    <row r="130" spans="1:16" ht="58.5" customHeight="1" x14ac:dyDescent="0.2">
      <c r="A130" s="71" t="s">
        <v>3870</v>
      </c>
      <c r="B130" s="201" t="s">
        <v>411</v>
      </c>
      <c r="C130" s="159" t="s">
        <v>361</v>
      </c>
      <c r="D130" s="159">
        <v>311000121000</v>
      </c>
      <c r="E130" s="71" t="s">
        <v>2724</v>
      </c>
      <c r="F130" s="201" t="s">
        <v>88</v>
      </c>
      <c r="G130" s="201" t="s">
        <v>394</v>
      </c>
      <c r="H130" s="115">
        <v>12666.14</v>
      </c>
      <c r="I130" s="63">
        <v>3563.7711899999999</v>
      </c>
      <c r="J130" s="201" t="s">
        <v>412</v>
      </c>
      <c r="K130" s="307" t="s">
        <v>2850</v>
      </c>
      <c r="L130" s="310" t="s">
        <v>80</v>
      </c>
      <c r="M130" s="99" t="s">
        <v>2910</v>
      </c>
      <c r="N130" s="201" t="s">
        <v>2931</v>
      </c>
      <c r="O130" s="307" t="s">
        <v>413</v>
      </c>
      <c r="P130" s="30" t="s">
        <v>2830</v>
      </c>
    </row>
    <row r="131" spans="1:16" s="15" customFormat="1" ht="63" customHeight="1" x14ac:dyDescent="0.2">
      <c r="A131" s="71" t="s">
        <v>3871</v>
      </c>
      <c r="B131" s="201" t="s">
        <v>414</v>
      </c>
      <c r="C131" s="159" t="s">
        <v>361</v>
      </c>
      <c r="D131" s="159">
        <v>311000118000</v>
      </c>
      <c r="E131" s="71" t="s">
        <v>2724</v>
      </c>
      <c r="F131" s="201" t="s">
        <v>88</v>
      </c>
      <c r="G131" s="201" t="s">
        <v>394</v>
      </c>
      <c r="H131" s="115">
        <v>986.25</v>
      </c>
      <c r="I131" s="63">
        <v>566.77119000000005</v>
      </c>
      <c r="J131" s="201" t="s">
        <v>415</v>
      </c>
      <c r="K131" s="308"/>
      <c r="L131" s="311"/>
      <c r="M131" s="99" t="s">
        <v>2910</v>
      </c>
      <c r="N131" s="201" t="s">
        <v>2931</v>
      </c>
      <c r="O131" s="308"/>
      <c r="P131" s="30" t="s">
        <v>2830</v>
      </c>
    </row>
    <row r="132" spans="1:16" s="15" customFormat="1" ht="63" customHeight="1" x14ac:dyDescent="0.2">
      <c r="A132" s="71" t="s">
        <v>3829</v>
      </c>
      <c r="B132" s="201" t="s">
        <v>416</v>
      </c>
      <c r="C132" s="159" t="s">
        <v>361</v>
      </c>
      <c r="D132" s="159">
        <v>311000119000</v>
      </c>
      <c r="E132" s="71" t="s">
        <v>2724</v>
      </c>
      <c r="F132" s="201" t="s">
        <v>88</v>
      </c>
      <c r="G132" s="201" t="s">
        <v>394</v>
      </c>
      <c r="H132" s="115">
        <v>1904.0247199999999</v>
      </c>
      <c r="I132" s="63">
        <v>1035.83898</v>
      </c>
      <c r="J132" s="201" t="s">
        <v>417</v>
      </c>
      <c r="K132" s="308"/>
      <c r="L132" s="311"/>
      <c r="M132" s="99" t="s">
        <v>2910</v>
      </c>
      <c r="N132" s="201" t="s">
        <v>2931</v>
      </c>
      <c r="O132" s="308"/>
      <c r="P132" s="30" t="s">
        <v>2830</v>
      </c>
    </row>
    <row r="133" spans="1:16" s="15" customFormat="1" ht="63" customHeight="1" x14ac:dyDescent="0.2">
      <c r="A133" s="71" t="s">
        <v>3725</v>
      </c>
      <c r="B133" s="201" t="s">
        <v>418</v>
      </c>
      <c r="C133" s="159" t="s">
        <v>361</v>
      </c>
      <c r="D133" s="159">
        <v>311000041000</v>
      </c>
      <c r="E133" s="71" t="s">
        <v>2724</v>
      </c>
      <c r="F133" s="201" t="s">
        <v>88</v>
      </c>
      <c r="G133" s="201" t="s">
        <v>394</v>
      </c>
      <c r="H133" s="115">
        <v>4948.75</v>
      </c>
      <c r="I133" s="63">
        <v>1580.41525</v>
      </c>
      <c r="J133" s="201" t="s">
        <v>419</v>
      </c>
      <c r="K133" s="308"/>
      <c r="L133" s="311"/>
      <c r="M133" s="99" t="s">
        <v>2910</v>
      </c>
      <c r="N133" s="201" t="s">
        <v>2931</v>
      </c>
      <c r="O133" s="308"/>
      <c r="P133" s="30" t="s">
        <v>2830</v>
      </c>
    </row>
    <row r="134" spans="1:16" s="15" customFormat="1" ht="93" customHeight="1" x14ac:dyDescent="0.2">
      <c r="A134" s="71" t="s">
        <v>3726</v>
      </c>
      <c r="B134" s="201" t="s">
        <v>420</v>
      </c>
      <c r="C134" s="159" t="s">
        <v>361</v>
      </c>
      <c r="D134" s="159">
        <v>311000034000</v>
      </c>
      <c r="E134" s="71" t="s">
        <v>2724</v>
      </c>
      <c r="F134" s="201" t="s">
        <v>88</v>
      </c>
      <c r="G134" s="201" t="s">
        <v>394</v>
      </c>
      <c r="H134" s="115">
        <v>577.54999999999995</v>
      </c>
      <c r="I134" s="63">
        <v>247.80508</v>
      </c>
      <c r="J134" s="201" t="s">
        <v>421</v>
      </c>
      <c r="K134" s="308"/>
      <c r="L134" s="311"/>
      <c r="M134" s="99" t="s">
        <v>2910</v>
      </c>
      <c r="N134" s="201" t="s">
        <v>2931</v>
      </c>
      <c r="O134" s="308"/>
      <c r="P134" s="30" t="s">
        <v>2830</v>
      </c>
    </row>
    <row r="135" spans="1:16" s="15" customFormat="1" ht="90" customHeight="1" x14ac:dyDescent="0.2">
      <c r="A135" s="71" t="s">
        <v>3727</v>
      </c>
      <c r="B135" s="201" t="s">
        <v>422</v>
      </c>
      <c r="C135" s="159" t="s">
        <v>361</v>
      </c>
      <c r="D135" s="159">
        <v>311000033000</v>
      </c>
      <c r="E135" s="71" t="s">
        <v>2724</v>
      </c>
      <c r="F135" s="201" t="s">
        <v>88</v>
      </c>
      <c r="G135" s="201" t="s">
        <v>394</v>
      </c>
      <c r="H135" s="115">
        <v>266.995</v>
      </c>
      <c r="I135" s="63">
        <v>92.898309999999995</v>
      </c>
      <c r="J135" s="201" t="s">
        <v>423</v>
      </c>
      <c r="K135" s="308"/>
      <c r="L135" s="311"/>
      <c r="M135" s="99" t="s">
        <v>2910</v>
      </c>
      <c r="N135" s="201" t="s">
        <v>2931</v>
      </c>
      <c r="O135" s="308"/>
      <c r="P135" s="30" t="s">
        <v>2830</v>
      </c>
    </row>
    <row r="136" spans="1:16" s="15" customFormat="1" ht="94.5" customHeight="1" x14ac:dyDescent="0.2">
      <c r="A136" s="71" t="s">
        <v>351</v>
      </c>
      <c r="B136" s="201" t="s">
        <v>3042</v>
      </c>
      <c r="C136" s="159" t="s">
        <v>361</v>
      </c>
      <c r="D136" s="159">
        <v>311000117000</v>
      </c>
      <c r="E136" s="71" t="s">
        <v>2724</v>
      </c>
      <c r="F136" s="201" t="s">
        <v>88</v>
      </c>
      <c r="G136" s="201" t="s">
        <v>394</v>
      </c>
      <c r="H136" s="115">
        <v>203.54</v>
      </c>
      <c r="I136" s="63">
        <v>703.83051</v>
      </c>
      <c r="J136" s="201" t="s">
        <v>424</v>
      </c>
      <c r="K136" s="308"/>
      <c r="L136" s="311"/>
      <c r="M136" s="99" t="s">
        <v>2910</v>
      </c>
      <c r="N136" s="201" t="s">
        <v>2931</v>
      </c>
      <c r="O136" s="308"/>
      <c r="P136" s="30" t="s">
        <v>2830</v>
      </c>
    </row>
    <row r="137" spans="1:16" s="15" customFormat="1" ht="78.75" customHeight="1" x14ac:dyDescent="0.2">
      <c r="A137" s="71" t="s">
        <v>3703</v>
      </c>
      <c r="B137" s="201" t="s">
        <v>425</v>
      </c>
      <c r="C137" s="159" t="s">
        <v>361</v>
      </c>
      <c r="D137" s="159">
        <v>311000084000</v>
      </c>
      <c r="E137" s="71" t="s">
        <v>2724</v>
      </c>
      <c r="F137" s="201" t="s">
        <v>88</v>
      </c>
      <c r="G137" s="201" t="s">
        <v>394</v>
      </c>
      <c r="H137" s="115">
        <v>14.38</v>
      </c>
      <c r="I137" s="63">
        <v>301.11864000000003</v>
      </c>
      <c r="J137" s="201" t="s">
        <v>426</v>
      </c>
      <c r="K137" s="308"/>
      <c r="L137" s="311"/>
      <c r="M137" s="99" t="s">
        <v>2910</v>
      </c>
      <c r="N137" s="201" t="s">
        <v>2931</v>
      </c>
      <c r="O137" s="308"/>
      <c r="P137" s="30" t="s">
        <v>2830</v>
      </c>
    </row>
    <row r="138" spans="1:16" s="15" customFormat="1" ht="110.25" customHeight="1" x14ac:dyDescent="0.2">
      <c r="A138" s="71" t="s">
        <v>3704</v>
      </c>
      <c r="B138" s="201" t="s">
        <v>427</v>
      </c>
      <c r="C138" s="159" t="s">
        <v>361</v>
      </c>
      <c r="D138" s="159">
        <v>312000074000</v>
      </c>
      <c r="E138" s="71" t="s">
        <v>2724</v>
      </c>
      <c r="F138" s="201" t="s">
        <v>88</v>
      </c>
      <c r="G138" s="201" t="s">
        <v>394</v>
      </c>
      <c r="H138" s="115">
        <v>5232.54</v>
      </c>
      <c r="I138" s="63">
        <v>610.93219999999997</v>
      </c>
      <c r="J138" s="201" t="s">
        <v>428</v>
      </c>
      <c r="K138" s="308"/>
      <c r="L138" s="311"/>
      <c r="M138" s="99" t="s">
        <v>2910</v>
      </c>
      <c r="N138" s="201" t="s">
        <v>2931</v>
      </c>
      <c r="O138" s="308"/>
      <c r="P138" s="30" t="s">
        <v>2830</v>
      </c>
    </row>
    <row r="139" spans="1:16" s="15" customFormat="1" ht="144" customHeight="1" x14ac:dyDescent="0.2">
      <c r="A139" s="71" t="s">
        <v>3705</v>
      </c>
      <c r="B139" s="201" t="s">
        <v>429</v>
      </c>
      <c r="C139" s="159" t="s">
        <v>361</v>
      </c>
      <c r="D139" s="159">
        <v>312000071000</v>
      </c>
      <c r="E139" s="71" t="s">
        <v>2724</v>
      </c>
      <c r="F139" s="201" t="s">
        <v>88</v>
      </c>
      <c r="G139" s="201" t="s">
        <v>394</v>
      </c>
      <c r="H139" s="115">
        <v>133.47999999999999</v>
      </c>
      <c r="I139" s="63">
        <v>57.661020000000001</v>
      </c>
      <c r="J139" s="201" t="s">
        <v>428</v>
      </c>
      <c r="K139" s="308"/>
      <c r="L139" s="311"/>
      <c r="M139" s="99" t="s">
        <v>2910</v>
      </c>
      <c r="N139" s="201" t="s">
        <v>2931</v>
      </c>
      <c r="O139" s="308"/>
      <c r="P139" s="30" t="s">
        <v>2830</v>
      </c>
    </row>
    <row r="140" spans="1:16" s="15" customFormat="1" ht="110.25" customHeight="1" x14ac:dyDescent="0.2">
      <c r="A140" s="71" t="s">
        <v>3706</v>
      </c>
      <c r="B140" s="201" t="s">
        <v>430</v>
      </c>
      <c r="C140" s="159" t="s">
        <v>361</v>
      </c>
      <c r="D140" s="159">
        <v>312000576000</v>
      </c>
      <c r="E140" s="71" t="s">
        <v>2724</v>
      </c>
      <c r="F140" s="201" t="s">
        <v>88</v>
      </c>
      <c r="G140" s="201" t="s">
        <v>394</v>
      </c>
      <c r="H140" s="115">
        <v>0</v>
      </c>
      <c r="I140" s="63">
        <v>349.62711999999999</v>
      </c>
      <c r="J140" s="201" t="s">
        <v>431</v>
      </c>
      <c r="K140" s="308"/>
      <c r="L140" s="311"/>
      <c r="M140" s="99" t="s">
        <v>2910</v>
      </c>
      <c r="N140" s="201" t="s">
        <v>2931</v>
      </c>
      <c r="O140" s="308"/>
      <c r="P140" s="30" t="s">
        <v>2830</v>
      </c>
    </row>
    <row r="141" spans="1:16" s="15" customFormat="1" ht="63" customHeight="1" x14ac:dyDescent="0.2">
      <c r="A141" s="71" t="s">
        <v>3707</v>
      </c>
      <c r="B141" s="201" t="s">
        <v>432</v>
      </c>
      <c r="C141" s="159" t="s">
        <v>361</v>
      </c>
      <c r="D141" s="159">
        <v>312000134000</v>
      </c>
      <c r="E141" s="71" t="s">
        <v>2724</v>
      </c>
      <c r="F141" s="201" t="s">
        <v>88</v>
      </c>
      <c r="G141" s="201" t="s">
        <v>394</v>
      </c>
      <c r="H141" s="115">
        <v>231.91</v>
      </c>
      <c r="I141" s="63">
        <v>57.661020000000001</v>
      </c>
      <c r="J141" s="201" t="s">
        <v>433</v>
      </c>
      <c r="K141" s="308"/>
      <c r="L141" s="311"/>
      <c r="M141" s="99" t="s">
        <v>2910</v>
      </c>
      <c r="N141" s="201" t="s">
        <v>2931</v>
      </c>
      <c r="O141" s="308"/>
      <c r="P141" s="30" t="s">
        <v>2830</v>
      </c>
    </row>
    <row r="142" spans="1:16" s="15" customFormat="1" ht="63" customHeight="1" x14ac:dyDescent="0.2">
      <c r="A142" s="71" t="s">
        <v>3708</v>
      </c>
      <c r="B142" s="201" t="s">
        <v>434</v>
      </c>
      <c r="C142" s="159" t="s">
        <v>361</v>
      </c>
      <c r="D142" s="159">
        <v>312000135000</v>
      </c>
      <c r="E142" s="71" t="s">
        <v>2724</v>
      </c>
      <c r="F142" s="201" t="s">
        <v>88</v>
      </c>
      <c r="G142" s="201" t="s">
        <v>394</v>
      </c>
      <c r="H142" s="115">
        <v>186.83</v>
      </c>
      <c r="I142" s="63">
        <v>115.09322</v>
      </c>
      <c r="J142" s="201" t="s">
        <v>435</v>
      </c>
      <c r="K142" s="308"/>
      <c r="L142" s="311"/>
      <c r="M142" s="99" t="s">
        <v>2910</v>
      </c>
      <c r="N142" s="201" t="s">
        <v>2931</v>
      </c>
      <c r="O142" s="308"/>
      <c r="P142" s="30" t="s">
        <v>2830</v>
      </c>
    </row>
    <row r="143" spans="1:16" s="15" customFormat="1" ht="63" customHeight="1" x14ac:dyDescent="0.2">
      <c r="A143" s="71" t="s">
        <v>3709</v>
      </c>
      <c r="B143" s="201" t="s">
        <v>436</v>
      </c>
      <c r="C143" s="159" t="s">
        <v>361</v>
      </c>
      <c r="D143" s="159">
        <v>312000095000</v>
      </c>
      <c r="E143" s="71" t="s">
        <v>2724</v>
      </c>
      <c r="F143" s="201" t="s">
        <v>88</v>
      </c>
      <c r="G143" s="201" t="s">
        <v>394</v>
      </c>
      <c r="H143" s="115">
        <v>0</v>
      </c>
      <c r="I143" s="63">
        <v>402.94067999999999</v>
      </c>
      <c r="J143" s="201" t="s">
        <v>437</v>
      </c>
      <c r="K143" s="308"/>
      <c r="L143" s="311"/>
      <c r="M143" s="99" t="s">
        <v>2910</v>
      </c>
      <c r="N143" s="201" t="s">
        <v>2931</v>
      </c>
      <c r="O143" s="308"/>
      <c r="P143" s="30" t="s">
        <v>2830</v>
      </c>
    </row>
    <row r="144" spans="1:16" s="15" customFormat="1" ht="63" customHeight="1" x14ac:dyDescent="0.2">
      <c r="A144" s="71" t="s">
        <v>3710</v>
      </c>
      <c r="B144" s="201" t="s">
        <v>438</v>
      </c>
      <c r="C144" s="159" t="s">
        <v>361</v>
      </c>
      <c r="D144" s="159">
        <v>312000117000</v>
      </c>
      <c r="E144" s="71" t="s">
        <v>2724</v>
      </c>
      <c r="F144" s="201" t="s">
        <v>88</v>
      </c>
      <c r="G144" s="201" t="s">
        <v>394</v>
      </c>
      <c r="H144" s="115">
        <v>0</v>
      </c>
      <c r="I144" s="63">
        <v>247.80508</v>
      </c>
      <c r="J144" s="201" t="s">
        <v>439</v>
      </c>
      <c r="K144" s="308"/>
      <c r="L144" s="311"/>
      <c r="M144" s="99" t="s">
        <v>2910</v>
      </c>
      <c r="N144" s="201" t="s">
        <v>2931</v>
      </c>
      <c r="O144" s="308"/>
      <c r="P144" s="30" t="s">
        <v>2830</v>
      </c>
    </row>
    <row r="145" spans="1:17" s="15" customFormat="1" ht="63" customHeight="1" x14ac:dyDescent="0.2">
      <c r="A145" s="71" t="s">
        <v>3711</v>
      </c>
      <c r="B145" s="201" t="s">
        <v>440</v>
      </c>
      <c r="C145" s="159" t="s">
        <v>361</v>
      </c>
      <c r="D145" s="159">
        <v>312000133000</v>
      </c>
      <c r="E145" s="71" t="s">
        <v>2724</v>
      </c>
      <c r="F145" s="201" t="s">
        <v>88</v>
      </c>
      <c r="G145" s="201" t="s">
        <v>394</v>
      </c>
      <c r="H145" s="115">
        <v>0</v>
      </c>
      <c r="I145" s="63">
        <v>115.09322</v>
      </c>
      <c r="J145" s="201" t="s">
        <v>441</v>
      </c>
      <c r="K145" s="308"/>
      <c r="L145" s="311"/>
      <c r="M145" s="99" t="s">
        <v>2910</v>
      </c>
      <c r="N145" s="201" t="s">
        <v>2931</v>
      </c>
      <c r="O145" s="308"/>
      <c r="P145" s="30" t="s">
        <v>2830</v>
      </c>
    </row>
    <row r="146" spans="1:17" s="15" customFormat="1" ht="63" customHeight="1" x14ac:dyDescent="0.2">
      <c r="A146" s="71" t="s">
        <v>3712</v>
      </c>
      <c r="B146" s="201" t="s">
        <v>442</v>
      </c>
      <c r="C146" s="159" t="s">
        <v>361</v>
      </c>
      <c r="D146" s="159">
        <v>312000223000</v>
      </c>
      <c r="E146" s="71" t="s">
        <v>2724</v>
      </c>
      <c r="F146" s="201" t="s">
        <v>88</v>
      </c>
      <c r="G146" s="201" t="s">
        <v>394</v>
      </c>
      <c r="H146" s="115">
        <v>0</v>
      </c>
      <c r="I146" s="63">
        <v>117.38136</v>
      </c>
      <c r="J146" s="201" t="s">
        <v>443</v>
      </c>
      <c r="K146" s="309"/>
      <c r="L146" s="311"/>
      <c r="M146" s="99" t="s">
        <v>2910</v>
      </c>
      <c r="N146" s="201" t="s">
        <v>2931</v>
      </c>
      <c r="O146" s="308"/>
      <c r="P146" s="30" t="s">
        <v>2830</v>
      </c>
    </row>
    <row r="147" spans="1:17" s="15" customFormat="1" ht="63" customHeight="1" x14ac:dyDescent="0.2">
      <c r="A147" s="71" t="s">
        <v>3471</v>
      </c>
      <c r="B147" s="201" t="s">
        <v>444</v>
      </c>
      <c r="C147" s="159" t="s">
        <v>361</v>
      </c>
      <c r="D147" s="159">
        <v>312000060000</v>
      </c>
      <c r="E147" s="71" t="s">
        <v>2724</v>
      </c>
      <c r="F147" s="201" t="s">
        <v>88</v>
      </c>
      <c r="G147" s="201" t="s">
        <v>394</v>
      </c>
      <c r="H147" s="115">
        <v>185.76</v>
      </c>
      <c r="I147" s="63">
        <v>225.83897999999999</v>
      </c>
      <c r="J147" s="201" t="s">
        <v>445</v>
      </c>
      <c r="K147" s="220" t="s">
        <v>446</v>
      </c>
      <c r="L147" s="311"/>
      <c r="M147" s="99" t="s">
        <v>2910</v>
      </c>
      <c r="N147" s="201" t="s">
        <v>2931</v>
      </c>
      <c r="O147" s="308"/>
      <c r="P147" s="30" t="s">
        <v>2830</v>
      </c>
    </row>
    <row r="148" spans="1:17" s="15" customFormat="1" ht="126" customHeight="1" x14ac:dyDescent="0.2">
      <c r="A148" s="71" t="s">
        <v>3472</v>
      </c>
      <c r="B148" s="201" t="s">
        <v>447</v>
      </c>
      <c r="C148" s="159" t="s">
        <v>361</v>
      </c>
      <c r="D148" s="159" t="s">
        <v>448</v>
      </c>
      <c r="E148" s="71" t="s">
        <v>2724</v>
      </c>
      <c r="F148" s="201" t="s">
        <v>88</v>
      </c>
      <c r="G148" s="201" t="s">
        <v>394</v>
      </c>
      <c r="H148" s="115">
        <v>0</v>
      </c>
      <c r="I148" s="63">
        <v>4899</v>
      </c>
      <c r="J148" s="201" t="s">
        <v>449</v>
      </c>
      <c r="K148" s="201" t="s">
        <v>450</v>
      </c>
      <c r="L148" s="201" t="s">
        <v>2917</v>
      </c>
      <c r="M148" s="99" t="s">
        <v>0</v>
      </c>
      <c r="N148" s="201" t="s">
        <v>2758</v>
      </c>
      <c r="O148" s="201" t="s">
        <v>2873</v>
      </c>
      <c r="P148" s="30" t="s">
        <v>2830</v>
      </c>
    </row>
    <row r="149" spans="1:17" s="15" customFormat="1" ht="135" customHeight="1" x14ac:dyDescent="0.2">
      <c r="A149" s="71" t="s">
        <v>3473</v>
      </c>
      <c r="B149" s="259" t="s">
        <v>451</v>
      </c>
      <c r="C149" s="159" t="s">
        <v>361</v>
      </c>
      <c r="D149" s="159" t="s">
        <v>452</v>
      </c>
      <c r="E149" s="71" t="s">
        <v>2724</v>
      </c>
      <c r="F149" s="259" t="s">
        <v>88</v>
      </c>
      <c r="G149" s="259" t="s">
        <v>394</v>
      </c>
      <c r="H149" s="115">
        <v>0</v>
      </c>
      <c r="I149" s="63">
        <v>3120.2</v>
      </c>
      <c r="J149" s="259" t="s">
        <v>453</v>
      </c>
      <c r="K149" s="259" t="s">
        <v>454</v>
      </c>
      <c r="L149" s="259" t="s">
        <v>2917</v>
      </c>
      <c r="M149" s="99" t="s">
        <v>0</v>
      </c>
      <c r="N149" s="259" t="s">
        <v>2758</v>
      </c>
      <c r="O149" s="259" t="s">
        <v>3876</v>
      </c>
      <c r="P149" s="30" t="s">
        <v>2830</v>
      </c>
    </row>
    <row r="150" spans="1:17" s="15" customFormat="1" ht="91.5" customHeight="1" x14ac:dyDescent="0.2">
      <c r="A150" s="71" t="s">
        <v>3474</v>
      </c>
      <c r="B150" s="259" t="s">
        <v>455</v>
      </c>
      <c r="C150" s="159" t="s">
        <v>361</v>
      </c>
      <c r="D150" s="159">
        <v>312000540000</v>
      </c>
      <c r="E150" s="71" t="s">
        <v>2724</v>
      </c>
      <c r="F150" s="259" t="s">
        <v>88</v>
      </c>
      <c r="G150" s="259" t="s">
        <v>394</v>
      </c>
      <c r="H150" s="115">
        <v>0</v>
      </c>
      <c r="I150" s="63" t="s">
        <v>44</v>
      </c>
      <c r="J150" s="259" t="s">
        <v>456</v>
      </c>
      <c r="K150" s="259" t="s">
        <v>457</v>
      </c>
      <c r="L150" s="259" t="s">
        <v>2917</v>
      </c>
      <c r="M150" s="99" t="s">
        <v>91</v>
      </c>
      <c r="N150" s="259" t="s">
        <v>2758</v>
      </c>
      <c r="O150" s="258" t="s">
        <v>3874</v>
      </c>
      <c r="P150" s="30" t="s">
        <v>2830</v>
      </c>
    </row>
    <row r="151" spans="1:17" s="15" customFormat="1" ht="94.5" customHeight="1" x14ac:dyDescent="0.2">
      <c r="A151" s="71" t="s">
        <v>3475</v>
      </c>
      <c r="B151" s="192" t="s">
        <v>458</v>
      </c>
      <c r="C151" s="159" t="s">
        <v>361</v>
      </c>
      <c r="D151" s="159" t="s">
        <v>3043</v>
      </c>
      <c r="E151" s="71" t="s">
        <v>2724</v>
      </c>
      <c r="F151" s="201" t="s">
        <v>88</v>
      </c>
      <c r="G151" s="201" t="s">
        <v>394</v>
      </c>
      <c r="H151" s="115">
        <v>7433.89</v>
      </c>
      <c r="I151" s="63">
        <v>6410</v>
      </c>
      <c r="J151" s="201" t="s">
        <v>459</v>
      </c>
      <c r="K151" s="201" t="s">
        <v>2998</v>
      </c>
      <c r="L151" s="201" t="s">
        <v>3498</v>
      </c>
      <c r="M151" s="99" t="s">
        <v>0</v>
      </c>
      <c r="N151" s="201" t="s">
        <v>2758</v>
      </c>
      <c r="O151" s="71" t="s">
        <v>2999</v>
      </c>
      <c r="P151" s="30" t="s">
        <v>2830</v>
      </c>
      <c r="Q151" s="15" t="s">
        <v>3378</v>
      </c>
    </row>
    <row r="152" spans="1:17" s="15" customFormat="1" ht="79.5" customHeight="1" x14ac:dyDescent="0.2">
      <c r="A152" s="71" t="s">
        <v>3476</v>
      </c>
      <c r="B152" s="201" t="s">
        <v>460</v>
      </c>
      <c r="C152" s="159" t="s">
        <v>361</v>
      </c>
      <c r="D152" s="159">
        <v>312000051000</v>
      </c>
      <c r="E152" s="71" t="s">
        <v>2724</v>
      </c>
      <c r="F152" s="201" t="s">
        <v>88</v>
      </c>
      <c r="G152" s="201" t="s">
        <v>394</v>
      </c>
      <c r="H152" s="115">
        <v>725.51</v>
      </c>
      <c r="I152" s="63">
        <v>978.89831000000004</v>
      </c>
      <c r="J152" s="201" t="s">
        <v>461</v>
      </c>
      <c r="K152" s="214" t="s">
        <v>2735</v>
      </c>
      <c r="L152" s="201" t="s">
        <v>2917</v>
      </c>
      <c r="M152" s="99" t="s">
        <v>0</v>
      </c>
      <c r="N152" s="201" t="s">
        <v>2758</v>
      </c>
      <c r="O152" s="201" t="s">
        <v>3000</v>
      </c>
      <c r="P152" s="30" t="s">
        <v>2830</v>
      </c>
    </row>
    <row r="153" spans="1:17" s="15" customFormat="1" ht="204.75" customHeight="1" x14ac:dyDescent="0.2">
      <c r="A153" s="71" t="s">
        <v>3713</v>
      </c>
      <c r="B153" s="191" t="s">
        <v>3044</v>
      </c>
      <c r="C153" s="221" t="s">
        <v>361</v>
      </c>
      <c r="D153" s="221">
        <v>312000063001</v>
      </c>
      <c r="E153" s="71" t="s">
        <v>2724</v>
      </c>
      <c r="F153" s="201" t="s">
        <v>88</v>
      </c>
      <c r="G153" s="201" t="s">
        <v>394</v>
      </c>
      <c r="H153" s="115">
        <v>0</v>
      </c>
      <c r="I153" s="63">
        <v>29374.346000000001</v>
      </c>
      <c r="J153" s="201" t="s">
        <v>462</v>
      </c>
      <c r="K153" s="201" t="s">
        <v>463</v>
      </c>
      <c r="L153" s="201" t="s">
        <v>3501</v>
      </c>
      <c r="M153" s="99" t="s">
        <v>0</v>
      </c>
      <c r="N153" s="201" t="s">
        <v>2758</v>
      </c>
      <c r="O153" s="222" t="s">
        <v>3001</v>
      </c>
      <c r="P153" s="30" t="s">
        <v>2830</v>
      </c>
    </row>
    <row r="154" spans="1:17" s="15" customFormat="1" ht="204.75" customHeight="1" x14ac:dyDescent="0.2">
      <c r="A154" s="71" t="s">
        <v>3477</v>
      </c>
      <c r="B154" s="259" t="s">
        <v>465</v>
      </c>
      <c r="C154" s="159" t="s">
        <v>361</v>
      </c>
      <c r="D154" s="159">
        <v>312000064000</v>
      </c>
      <c r="E154" s="71" t="s">
        <v>2724</v>
      </c>
      <c r="F154" s="259" t="s">
        <v>88</v>
      </c>
      <c r="G154" s="259" t="s">
        <v>394</v>
      </c>
      <c r="H154" s="115">
        <v>1847.07</v>
      </c>
      <c r="I154" s="63">
        <v>22696.597000000002</v>
      </c>
      <c r="J154" s="259" t="s">
        <v>466</v>
      </c>
      <c r="K154" s="259" t="s">
        <v>467</v>
      </c>
      <c r="L154" s="259" t="s">
        <v>2917</v>
      </c>
      <c r="M154" s="99" t="s">
        <v>91</v>
      </c>
      <c r="N154" s="259" t="s">
        <v>2758</v>
      </c>
      <c r="O154" s="259" t="s">
        <v>3877</v>
      </c>
      <c r="P154" s="30" t="s">
        <v>2830</v>
      </c>
    </row>
    <row r="155" spans="1:17" s="15" customFormat="1" ht="63" customHeight="1" x14ac:dyDescent="0.2">
      <c r="A155" s="71" t="s">
        <v>3478</v>
      </c>
      <c r="B155" s="201" t="s">
        <v>3045</v>
      </c>
      <c r="C155" s="159" t="s">
        <v>361</v>
      </c>
      <c r="D155" s="159">
        <v>311000090000</v>
      </c>
      <c r="E155" s="71" t="s">
        <v>2724</v>
      </c>
      <c r="F155" s="201" t="s">
        <v>88</v>
      </c>
      <c r="G155" s="201" t="s">
        <v>394</v>
      </c>
      <c r="H155" s="115">
        <v>158.61000000000001</v>
      </c>
      <c r="I155" s="63">
        <v>767.20339000000001</v>
      </c>
      <c r="J155" s="201" t="s">
        <v>1241</v>
      </c>
      <c r="K155" s="220" t="s">
        <v>1242</v>
      </c>
      <c r="L155" s="201" t="s">
        <v>2917</v>
      </c>
      <c r="M155" s="99" t="s">
        <v>0</v>
      </c>
      <c r="N155" s="201" t="s">
        <v>2758</v>
      </c>
      <c r="O155" s="201" t="s">
        <v>2886</v>
      </c>
      <c r="P155" s="30" t="s">
        <v>2830</v>
      </c>
      <c r="Q155" s="15" t="s">
        <v>3378</v>
      </c>
    </row>
    <row r="156" spans="1:17" s="15" customFormat="1" ht="78.75" customHeight="1" x14ac:dyDescent="0.2">
      <c r="A156" s="71" t="s">
        <v>3479</v>
      </c>
      <c r="B156" s="201" t="s">
        <v>1251</v>
      </c>
      <c r="C156" s="159" t="s">
        <v>361</v>
      </c>
      <c r="D156" s="159">
        <v>311000064000</v>
      </c>
      <c r="E156" s="71" t="s">
        <v>2724</v>
      </c>
      <c r="F156" s="201" t="s">
        <v>88</v>
      </c>
      <c r="G156" s="201" t="s">
        <v>394</v>
      </c>
      <c r="H156" s="115">
        <v>1281.69</v>
      </c>
      <c r="I156" s="63">
        <v>4285.2542299999996</v>
      </c>
      <c r="J156" s="201" t="s">
        <v>1252</v>
      </c>
      <c r="K156" s="201" t="s">
        <v>1253</v>
      </c>
      <c r="L156" s="201" t="s">
        <v>2917</v>
      </c>
      <c r="M156" s="99" t="s">
        <v>0</v>
      </c>
      <c r="N156" s="201" t="s">
        <v>2758</v>
      </c>
      <c r="O156" s="201" t="s">
        <v>3002</v>
      </c>
      <c r="P156" s="30" t="s">
        <v>2830</v>
      </c>
      <c r="Q156" s="15" t="s">
        <v>3378</v>
      </c>
    </row>
    <row r="157" spans="1:17" s="15" customFormat="1" ht="78.75" customHeight="1" x14ac:dyDescent="0.2">
      <c r="A157" s="71" t="s">
        <v>3480</v>
      </c>
      <c r="B157" s="201" t="s">
        <v>1254</v>
      </c>
      <c r="C157" s="159" t="s">
        <v>361</v>
      </c>
      <c r="D157" s="221">
        <v>311000046000</v>
      </c>
      <c r="E157" s="71" t="s">
        <v>2724</v>
      </c>
      <c r="F157" s="201" t="s">
        <v>88</v>
      </c>
      <c r="G157" s="191" t="s">
        <v>394</v>
      </c>
      <c r="H157" s="115">
        <v>3857.92</v>
      </c>
      <c r="I157" s="63">
        <v>5425.5932199999997</v>
      </c>
      <c r="J157" s="201" t="s">
        <v>1255</v>
      </c>
      <c r="K157" s="201" t="s">
        <v>1256</v>
      </c>
      <c r="L157" s="201" t="s">
        <v>2917</v>
      </c>
      <c r="M157" s="99" t="s">
        <v>0</v>
      </c>
      <c r="N157" s="201" t="s">
        <v>2758</v>
      </c>
      <c r="O157" s="201" t="s">
        <v>3003</v>
      </c>
      <c r="P157" s="30" t="s">
        <v>2830</v>
      </c>
      <c r="Q157" s="15" t="s">
        <v>3378</v>
      </c>
    </row>
    <row r="158" spans="1:17" s="15" customFormat="1" ht="47.25" customHeight="1" x14ac:dyDescent="0.2">
      <c r="A158" s="71" t="s">
        <v>3481</v>
      </c>
      <c r="B158" s="94" t="s">
        <v>3046</v>
      </c>
      <c r="C158" s="95" t="s">
        <v>361</v>
      </c>
      <c r="D158" s="95">
        <v>315000001000</v>
      </c>
      <c r="E158" s="71" t="s">
        <v>2724</v>
      </c>
      <c r="F158" s="201" t="s">
        <v>88</v>
      </c>
      <c r="G158" s="94" t="s">
        <v>394</v>
      </c>
      <c r="H158" s="97">
        <v>0</v>
      </c>
      <c r="I158" s="224">
        <v>1045.424</v>
      </c>
      <c r="J158" s="94" t="s">
        <v>2932</v>
      </c>
      <c r="K158" s="201" t="s">
        <v>2936</v>
      </c>
      <c r="L158" s="201" t="s">
        <v>2917</v>
      </c>
      <c r="M158" s="99" t="s">
        <v>0</v>
      </c>
      <c r="N158" s="201" t="s">
        <v>2758</v>
      </c>
      <c r="O158" s="223" t="s">
        <v>3004</v>
      </c>
      <c r="P158" s="30" t="s">
        <v>2830</v>
      </c>
      <c r="Q158" s="15" t="s">
        <v>3378</v>
      </c>
    </row>
    <row r="159" spans="1:17" s="15" customFormat="1" ht="78.75" customHeight="1" x14ac:dyDescent="0.2">
      <c r="A159" s="71" t="s">
        <v>3482</v>
      </c>
      <c r="B159" s="94" t="s">
        <v>3047</v>
      </c>
      <c r="C159" s="95" t="s">
        <v>361</v>
      </c>
      <c r="D159" s="95">
        <v>315000001001</v>
      </c>
      <c r="E159" s="93" t="s">
        <v>3005</v>
      </c>
      <c r="F159" s="94" t="s">
        <v>88</v>
      </c>
      <c r="G159" s="94" t="s">
        <v>394</v>
      </c>
      <c r="H159" s="97">
        <v>0</v>
      </c>
      <c r="I159" s="224">
        <v>6150</v>
      </c>
      <c r="J159" s="94" t="s">
        <v>3006</v>
      </c>
      <c r="K159" s="94" t="s">
        <v>3007</v>
      </c>
      <c r="L159" s="201" t="s">
        <v>2917</v>
      </c>
      <c r="M159" s="99" t="s">
        <v>0</v>
      </c>
      <c r="N159" s="201" t="s">
        <v>2758</v>
      </c>
      <c r="O159" s="94" t="s">
        <v>3008</v>
      </c>
      <c r="P159" s="30" t="s">
        <v>2830</v>
      </c>
      <c r="Q159" s="15" t="s">
        <v>3378</v>
      </c>
    </row>
    <row r="160" spans="1:17" s="15" customFormat="1" ht="78.75" customHeight="1" x14ac:dyDescent="0.2">
      <c r="A160" s="71" t="s">
        <v>3483</v>
      </c>
      <c r="B160" s="201" t="s">
        <v>3048</v>
      </c>
      <c r="C160" s="159" t="s">
        <v>361</v>
      </c>
      <c r="D160" s="159">
        <v>311000102000</v>
      </c>
      <c r="E160" s="71" t="s">
        <v>2724</v>
      </c>
      <c r="F160" s="201" t="s">
        <v>88</v>
      </c>
      <c r="G160" s="201" t="s">
        <v>394</v>
      </c>
      <c r="H160" s="115">
        <v>1370.93</v>
      </c>
      <c r="I160" s="63">
        <v>7687.5</v>
      </c>
      <c r="J160" s="201" t="s">
        <v>1236</v>
      </c>
      <c r="K160" s="220" t="s">
        <v>1237</v>
      </c>
      <c r="L160" s="201" t="s">
        <v>2917</v>
      </c>
      <c r="M160" s="99" t="s">
        <v>0</v>
      </c>
      <c r="N160" s="85" t="s">
        <v>2758</v>
      </c>
      <c r="O160" s="201" t="s">
        <v>2899</v>
      </c>
      <c r="P160" s="30"/>
      <c r="Q160" s="15" t="s">
        <v>3378</v>
      </c>
    </row>
    <row r="161" spans="1:17" s="15" customFormat="1" ht="63" customHeight="1" x14ac:dyDescent="0.2">
      <c r="A161" s="71" t="s">
        <v>3484</v>
      </c>
      <c r="B161" s="201" t="s">
        <v>1238</v>
      </c>
      <c r="C161" s="159" t="s">
        <v>361</v>
      </c>
      <c r="D161" s="159">
        <v>311000085000</v>
      </c>
      <c r="E161" s="71" t="s">
        <v>2724</v>
      </c>
      <c r="F161" s="201" t="s">
        <v>88</v>
      </c>
      <c r="G161" s="201" t="s">
        <v>394</v>
      </c>
      <c r="H161" s="63">
        <v>9074.9</v>
      </c>
      <c r="I161" s="63">
        <v>4017.83</v>
      </c>
      <c r="J161" s="201" t="s">
        <v>1239</v>
      </c>
      <c r="K161" s="220" t="s">
        <v>1240</v>
      </c>
      <c r="L161" s="201" t="s">
        <v>2917</v>
      </c>
      <c r="M161" s="99" t="s">
        <v>0</v>
      </c>
      <c r="N161" s="85" t="s">
        <v>2758</v>
      </c>
      <c r="O161" s="201" t="s">
        <v>2819</v>
      </c>
      <c r="P161" s="30" t="s">
        <v>2830</v>
      </c>
      <c r="Q161" s="15" t="s">
        <v>3378</v>
      </c>
    </row>
    <row r="162" spans="1:17" s="15" customFormat="1" ht="78.75" customHeight="1" x14ac:dyDescent="0.2">
      <c r="A162" s="71" t="s">
        <v>3485</v>
      </c>
      <c r="B162" s="201" t="s">
        <v>1243</v>
      </c>
      <c r="C162" s="159" t="s">
        <v>361</v>
      </c>
      <c r="D162" s="159">
        <v>311000086000</v>
      </c>
      <c r="E162" s="71" t="s">
        <v>2724</v>
      </c>
      <c r="F162" s="201" t="s">
        <v>88</v>
      </c>
      <c r="G162" s="201" t="s">
        <v>394</v>
      </c>
      <c r="H162" s="115">
        <v>152.05000000000001</v>
      </c>
      <c r="I162" s="63">
        <v>612.16999999999996</v>
      </c>
      <c r="J162" s="201" t="s">
        <v>1244</v>
      </c>
      <c r="K162" s="220" t="s">
        <v>1245</v>
      </c>
      <c r="L162" s="201" t="s">
        <v>2917</v>
      </c>
      <c r="M162" s="99" t="s">
        <v>0</v>
      </c>
      <c r="N162" s="85" t="s">
        <v>2758</v>
      </c>
      <c r="O162" s="201" t="s">
        <v>2820</v>
      </c>
      <c r="P162" s="30" t="s">
        <v>2830</v>
      </c>
      <c r="Q162" s="15" t="s">
        <v>3378</v>
      </c>
    </row>
    <row r="163" spans="1:17" s="15" customFormat="1" ht="63" customHeight="1" x14ac:dyDescent="0.2">
      <c r="A163" s="71" t="s">
        <v>3486</v>
      </c>
      <c r="B163" s="201" t="s">
        <v>1246</v>
      </c>
      <c r="C163" s="159" t="s">
        <v>361</v>
      </c>
      <c r="D163" s="159">
        <v>311000089000</v>
      </c>
      <c r="E163" s="71" t="s">
        <v>2724</v>
      </c>
      <c r="F163" s="201" t="s">
        <v>88</v>
      </c>
      <c r="G163" s="201" t="s">
        <v>394</v>
      </c>
      <c r="H163" s="115">
        <v>270.73</v>
      </c>
      <c r="I163" s="63">
        <v>2315.67</v>
      </c>
      <c r="J163" s="201" t="s">
        <v>1247</v>
      </c>
      <c r="K163" s="220" t="s">
        <v>1248</v>
      </c>
      <c r="L163" s="201" t="s">
        <v>2917</v>
      </c>
      <c r="M163" s="99" t="s">
        <v>0</v>
      </c>
      <c r="N163" s="85" t="s">
        <v>2758</v>
      </c>
      <c r="O163" s="201" t="s">
        <v>2901</v>
      </c>
      <c r="P163" s="30" t="s">
        <v>2830</v>
      </c>
      <c r="Q163" s="15" t="s">
        <v>3378</v>
      </c>
    </row>
    <row r="164" spans="1:17" s="15" customFormat="1" ht="101.25" customHeight="1" x14ac:dyDescent="0.2">
      <c r="A164" s="71" t="s">
        <v>3487</v>
      </c>
      <c r="B164" s="201" t="s">
        <v>3049</v>
      </c>
      <c r="C164" s="159" t="s">
        <v>361</v>
      </c>
      <c r="D164" s="159">
        <v>311000087000</v>
      </c>
      <c r="E164" s="71" t="s">
        <v>2724</v>
      </c>
      <c r="F164" s="201" t="s">
        <v>88</v>
      </c>
      <c r="G164" s="201" t="s">
        <v>394</v>
      </c>
      <c r="H164" s="115">
        <v>139.38999999999999</v>
      </c>
      <c r="I164" s="63">
        <v>445.17</v>
      </c>
      <c r="J164" s="201" t="s">
        <v>1249</v>
      </c>
      <c r="K164" s="220" t="s">
        <v>1250</v>
      </c>
      <c r="L164" s="201" t="s">
        <v>2917</v>
      </c>
      <c r="M164" s="99" t="s">
        <v>0</v>
      </c>
      <c r="N164" s="85" t="s">
        <v>2758</v>
      </c>
      <c r="O164" s="201" t="s">
        <v>2900</v>
      </c>
      <c r="P164" s="30" t="s">
        <v>2830</v>
      </c>
      <c r="Q164" s="15" t="s">
        <v>3378</v>
      </c>
    </row>
    <row r="165" spans="1:17" s="15" customFormat="1" ht="78.75" customHeight="1" x14ac:dyDescent="0.2">
      <c r="A165" s="71" t="s">
        <v>3488</v>
      </c>
      <c r="B165" s="69" t="s">
        <v>3050</v>
      </c>
      <c r="C165" s="159" t="s">
        <v>361</v>
      </c>
      <c r="D165" s="159">
        <v>311000125000</v>
      </c>
      <c r="E165" s="71" t="s">
        <v>2724</v>
      </c>
      <c r="F165" s="201" t="s">
        <v>88</v>
      </c>
      <c r="G165" s="201" t="s">
        <v>394</v>
      </c>
      <c r="H165" s="115">
        <v>1627.25</v>
      </c>
      <c r="I165" s="63">
        <v>2912.5</v>
      </c>
      <c r="J165" s="201" t="s">
        <v>3009</v>
      </c>
      <c r="K165" s="201" t="s">
        <v>3010</v>
      </c>
      <c r="L165" s="201" t="s">
        <v>2917</v>
      </c>
      <c r="M165" s="99" t="s">
        <v>0</v>
      </c>
      <c r="N165" s="85" t="s">
        <v>2758</v>
      </c>
      <c r="O165" s="94" t="s">
        <v>3011</v>
      </c>
      <c r="P165" s="30" t="s">
        <v>2830</v>
      </c>
      <c r="Q165" s="15" t="s">
        <v>3378</v>
      </c>
    </row>
    <row r="166" spans="1:17" s="15" customFormat="1" ht="15.75" customHeight="1" x14ac:dyDescent="0.2">
      <c r="A166" s="16"/>
      <c r="B166" s="321" t="s">
        <v>3012</v>
      </c>
      <c r="C166" s="322"/>
      <c r="D166" s="322"/>
      <c r="E166" s="322"/>
      <c r="F166" s="322"/>
      <c r="G166" s="322"/>
      <c r="H166" s="322"/>
      <c r="I166" s="322"/>
      <c r="J166" s="322"/>
      <c r="K166" s="322"/>
      <c r="L166" s="322"/>
      <c r="M166" s="322"/>
      <c r="N166" s="322"/>
      <c r="O166" s="322"/>
      <c r="P166" s="30" t="s">
        <v>2831</v>
      </c>
      <c r="Q166" s="15" t="s">
        <v>3378</v>
      </c>
    </row>
    <row r="167" spans="1:17" s="15" customFormat="1" ht="15.75" customHeight="1" x14ac:dyDescent="0.2">
      <c r="A167" s="315" t="s">
        <v>22</v>
      </c>
      <c r="B167" s="316"/>
      <c r="C167" s="316"/>
      <c r="D167" s="316"/>
      <c r="E167" s="316"/>
      <c r="F167" s="316"/>
      <c r="G167" s="317"/>
      <c r="H167" s="17">
        <f>SUBTOTAL(9,H168:H183)</f>
        <v>4757.42</v>
      </c>
      <c r="I167" s="17">
        <f>SUM(I168:I184)</f>
        <v>17684.150000000005</v>
      </c>
      <c r="J167" s="89"/>
      <c r="K167" s="89"/>
      <c r="L167" s="89"/>
      <c r="M167" s="89"/>
      <c r="N167" s="89"/>
      <c r="O167" s="90"/>
      <c r="P167" s="32"/>
      <c r="Q167" s="15" t="s">
        <v>3378</v>
      </c>
    </row>
    <row r="168" spans="1:17" s="15" customFormat="1" ht="94.5" customHeight="1" x14ac:dyDescent="0.2">
      <c r="A168" s="71" t="s">
        <v>3489</v>
      </c>
      <c r="B168" s="201" t="s">
        <v>3051</v>
      </c>
      <c r="C168" s="159" t="s">
        <v>361</v>
      </c>
      <c r="D168" s="159">
        <v>311000116000</v>
      </c>
      <c r="E168" s="71" t="s">
        <v>2724</v>
      </c>
      <c r="F168" s="201" t="s">
        <v>88</v>
      </c>
      <c r="G168" s="201" t="s">
        <v>394</v>
      </c>
      <c r="H168" s="115">
        <v>317.19</v>
      </c>
      <c r="I168" s="63">
        <v>4265.83</v>
      </c>
      <c r="J168" s="201" t="s">
        <v>3013</v>
      </c>
      <c r="K168" s="220" t="s">
        <v>3014</v>
      </c>
      <c r="L168" s="201" t="s">
        <v>2917</v>
      </c>
      <c r="M168" s="99" t="s">
        <v>0</v>
      </c>
      <c r="N168" s="85" t="s">
        <v>2758</v>
      </c>
      <c r="O168" s="307" t="s">
        <v>3067</v>
      </c>
      <c r="P168" s="30" t="s">
        <v>2830</v>
      </c>
      <c r="Q168" s="15" t="s">
        <v>3378</v>
      </c>
    </row>
    <row r="169" spans="1:17" s="15" customFormat="1" ht="94.5" customHeight="1" x14ac:dyDescent="0.2">
      <c r="A169" s="71" t="s">
        <v>3490</v>
      </c>
      <c r="B169" s="201" t="s">
        <v>3052</v>
      </c>
      <c r="C169" s="159" t="s">
        <v>361</v>
      </c>
      <c r="D169" s="159">
        <v>312000400000</v>
      </c>
      <c r="E169" s="71" t="s">
        <v>2724</v>
      </c>
      <c r="F169" s="201" t="s">
        <v>88</v>
      </c>
      <c r="G169" s="201" t="s">
        <v>394</v>
      </c>
      <c r="H169" s="115">
        <v>0</v>
      </c>
      <c r="I169" s="63">
        <v>438.33</v>
      </c>
      <c r="J169" s="201" t="s">
        <v>3015</v>
      </c>
      <c r="K169" s="220" t="s">
        <v>3014</v>
      </c>
      <c r="L169" s="201" t="s">
        <v>2917</v>
      </c>
      <c r="M169" s="99" t="s">
        <v>0</v>
      </c>
      <c r="N169" s="85" t="s">
        <v>2758</v>
      </c>
      <c r="O169" s="308"/>
      <c r="P169" s="30" t="s">
        <v>2830</v>
      </c>
      <c r="Q169" s="15" t="s">
        <v>3378</v>
      </c>
    </row>
    <row r="170" spans="1:17" s="15" customFormat="1" ht="94.5" customHeight="1" x14ac:dyDescent="0.2">
      <c r="A170" s="71" t="s">
        <v>3491</v>
      </c>
      <c r="B170" s="201" t="s">
        <v>3053</v>
      </c>
      <c r="C170" s="159" t="s">
        <v>361</v>
      </c>
      <c r="D170" s="159">
        <v>311000112001</v>
      </c>
      <c r="E170" s="71" t="s">
        <v>2724</v>
      </c>
      <c r="F170" s="201" t="s">
        <v>88</v>
      </c>
      <c r="G170" s="201" t="s">
        <v>394</v>
      </c>
      <c r="H170" s="115">
        <v>0</v>
      </c>
      <c r="I170" s="63">
        <v>490.83</v>
      </c>
      <c r="J170" s="201" t="s">
        <v>3016</v>
      </c>
      <c r="K170" s="220" t="s">
        <v>3014</v>
      </c>
      <c r="L170" s="201" t="s">
        <v>2917</v>
      </c>
      <c r="M170" s="99" t="s">
        <v>0</v>
      </c>
      <c r="N170" s="85" t="s">
        <v>2758</v>
      </c>
      <c r="O170" s="308"/>
      <c r="P170" s="30" t="s">
        <v>2830</v>
      </c>
    </row>
    <row r="171" spans="1:17" s="15" customFormat="1" ht="94.5" customHeight="1" x14ac:dyDescent="0.2">
      <c r="A171" s="71" t="s">
        <v>3714</v>
      </c>
      <c r="B171" s="201" t="s">
        <v>3054</v>
      </c>
      <c r="C171" s="159"/>
      <c r="D171" s="159">
        <v>311000113002</v>
      </c>
      <c r="E171" s="71"/>
      <c r="F171" s="201"/>
      <c r="G171" s="201" t="s">
        <v>394</v>
      </c>
      <c r="H171" s="115">
        <v>0.95</v>
      </c>
      <c r="I171" s="63">
        <v>348.33</v>
      </c>
      <c r="J171" s="201" t="s">
        <v>3016</v>
      </c>
      <c r="K171" s="220" t="s">
        <v>3014</v>
      </c>
      <c r="L171" s="201" t="s">
        <v>2917</v>
      </c>
      <c r="M171" s="99" t="s">
        <v>0</v>
      </c>
      <c r="N171" s="85" t="s">
        <v>2758</v>
      </c>
      <c r="O171" s="308"/>
      <c r="P171" s="30"/>
    </row>
    <row r="172" spans="1:17" s="15" customFormat="1" ht="94.5" customHeight="1" x14ac:dyDescent="0.2">
      <c r="A172" s="71" t="s">
        <v>3715</v>
      </c>
      <c r="B172" s="201" t="s">
        <v>3055</v>
      </c>
      <c r="C172" s="159" t="s">
        <v>361</v>
      </c>
      <c r="D172" s="159">
        <v>311000126000</v>
      </c>
      <c r="E172" s="71" t="s">
        <v>2724</v>
      </c>
      <c r="F172" s="201" t="s">
        <v>88</v>
      </c>
      <c r="G172" s="201" t="s">
        <v>394</v>
      </c>
      <c r="H172" s="115">
        <v>254.03</v>
      </c>
      <c r="I172" s="63">
        <v>3242.5</v>
      </c>
      <c r="J172" s="201" t="s">
        <v>3017</v>
      </c>
      <c r="K172" s="220" t="s">
        <v>3014</v>
      </c>
      <c r="L172" s="201" t="s">
        <v>2917</v>
      </c>
      <c r="M172" s="99" t="s">
        <v>0</v>
      </c>
      <c r="N172" s="85" t="s">
        <v>2758</v>
      </c>
      <c r="O172" s="308"/>
      <c r="P172" s="30" t="s">
        <v>2830</v>
      </c>
      <c r="Q172" s="15" t="s">
        <v>3378</v>
      </c>
    </row>
    <row r="173" spans="1:17" s="15" customFormat="1" ht="94.5" customHeight="1" x14ac:dyDescent="0.2">
      <c r="A173" s="71" t="s">
        <v>3492</v>
      </c>
      <c r="B173" s="201" t="s">
        <v>3056</v>
      </c>
      <c r="C173" s="159" t="s">
        <v>361</v>
      </c>
      <c r="D173" s="159">
        <v>311000006000</v>
      </c>
      <c r="E173" s="71" t="s">
        <v>2724</v>
      </c>
      <c r="F173" s="201" t="s">
        <v>88</v>
      </c>
      <c r="G173" s="201" t="s">
        <v>394</v>
      </c>
      <c r="H173" s="115">
        <v>1565.08</v>
      </c>
      <c r="I173" s="63">
        <v>641.66999999999996</v>
      </c>
      <c r="J173" s="201" t="s">
        <v>3018</v>
      </c>
      <c r="K173" s="220" t="s">
        <v>3014</v>
      </c>
      <c r="L173" s="201" t="s">
        <v>2917</v>
      </c>
      <c r="M173" s="99" t="s">
        <v>0</v>
      </c>
      <c r="N173" s="85" t="s">
        <v>2758</v>
      </c>
      <c r="O173" s="308"/>
      <c r="P173" s="30" t="s">
        <v>2830</v>
      </c>
      <c r="Q173" s="15" t="s">
        <v>3378</v>
      </c>
    </row>
    <row r="174" spans="1:17" s="15" customFormat="1" ht="94.5" customHeight="1" x14ac:dyDescent="0.2">
      <c r="A174" s="71" t="s">
        <v>3493</v>
      </c>
      <c r="B174" s="201" t="s">
        <v>3057</v>
      </c>
      <c r="C174" s="159" t="s">
        <v>361</v>
      </c>
      <c r="D174" s="159">
        <v>311000007000</v>
      </c>
      <c r="E174" s="71" t="s">
        <v>2724</v>
      </c>
      <c r="F174" s="201" t="s">
        <v>88</v>
      </c>
      <c r="G174" s="201" t="s">
        <v>394</v>
      </c>
      <c r="H174" s="115">
        <v>1076.0999999999999</v>
      </c>
      <c r="I174" s="63">
        <v>438.33</v>
      </c>
      <c r="J174" s="201" t="s">
        <v>3019</v>
      </c>
      <c r="K174" s="220" t="s">
        <v>3014</v>
      </c>
      <c r="L174" s="201" t="s">
        <v>2917</v>
      </c>
      <c r="M174" s="99" t="s">
        <v>0</v>
      </c>
      <c r="N174" s="85" t="s">
        <v>2758</v>
      </c>
      <c r="O174" s="308"/>
      <c r="P174" s="30" t="s">
        <v>2830</v>
      </c>
      <c r="Q174" s="15" t="s">
        <v>3378</v>
      </c>
    </row>
    <row r="175" spans="1:17" s="15" customFormat="1" ht="94.5" customHeight="1" x14ac:dyDescent="0.2">
      <c r="A175" s="71" t="s">
        <v>3494</v>
      </c>
      <c r="B175" s="201" t="s">
        <v>3058</v>
      </c>
      <c r="C175" s="159" t="s">
        <v>361</v>
      </c>
      <c r="D175" s="159">
        <v>312000259001</v>
      </c>
      <c r="E175" s="71" t="s">
        <v>2724</v>
      </c>
      <c r="F175" s="201" t="s">
        <v>88</v>
      </c>
      <c r="G175" s="201" t="s">
        <v>394</v>
      </c>
      <c r="H175" s="115">
        <v>124.18</v>
      </c>
      <c r="I175" s="63">
        <v>657.5</v>
      </c>
      <c r="J175" s="201" t="s">
        <v>3020</v>
      </c>
      <c r="K175" s="220" t="s">
        <v>3014</v>
      </c>
      <c r="L175" s="201" t="s">
        <v>2917</v>
      </c>
      <c r="M175" s="99" t="s">
        <v>0</v>
      </c>
      <c r="N175" s="85" t="s">
        <v>2758</v>
      </c>
      <c r="O175" s="308"/>
      <c r="P175" s="30" t="s">
        <v>2830</v>
      </c>
      <c r="Q175" s="15" t="s">
        <v>3378</v>
      </c>
    </row>
    <row r="176" spans="1:17" s="15" customFormat="1" ht="94.5" customHeight="1" x14ac:dyDescent="0.2">
      <c r="A176" s="71" t="s">
        <v>3495</v>
      </c>
      <c r="B176" s="201" t="s">
        <v>3059</v>
      </c>
      <c r="C176" s="159" t="s">
        <v>361</v>
      </c>
      <c r="D176" s="159">
        <v>311000127000</v>
      </c>
      <c r="E176" s="71" t="s">
        <v>2724</v>
      </c>
      <c r="F176" s="201" t="s">
        <v>88</v>
      </c>
      <c r="G176" s="201" t="s">
        <v>394</v>
      </c>
      <c r="H176" s="115">
        <v>254.03</v>
      </c>
      <c r="I176" s="63">
        <v>4562.5</v>
      </c>
      <c r="J176" s="201" t="s">
        <v>3021</v>
      </c>
      <c r="K176" s="220" t="s">
        <v>3014</v>
      </c>
      <c r="L176" s="201" t="s">
        <v>2917</v>
      </c>
      <c r="M176" s="99" t="s">
        <v>0</v>
      </c>
      <c r="N176" s="85" t="s">
        <v>2758</v>
      </c>
      <c r="O176" s="308"/>
      <c r="P176" s="30" t="s">
        <v>2830</v>
      </c>
      <c r="Q176" s="15" t="s">
        <v>3378</v>
      </c>
    </row>
    <row r="177" spans="1:17" s="15" customFormat="1" ht="94.5" customHeight="1" x14ac:dyDescent="0.2">
      <c r="A177" s="71" t="s">
        <v>3496</v>
      </c>
      <c r="B177" s="201" t="s">
        <v>3060</v>
      </c>
      <c r="C177" s="159" t="s">
        <v>361</v>
      </c>
      <c r="D177" s="159">
        <v>311000133000</v>
      </c>
      <c r="E177" s="71" t="s">
        <v>2724</v>
      </c>
      <c r="F177" s="201" t="s">
        <v>88</v>
      </c>
      <c r="G177" s="201" t="s">
        <v>394</v>
      </c>
      <c r="H177" s="115">
        <v>107.95</v>
      </c>
      <c r="I177" s="63">
        <v>795</v>
      </c>
      <c r="J177" s="201" t="s">
        <v>3022</v>
      </c>
      <c r="K177" s="220" t="s">
        <v>3014</v>
      </c>
      <c r="L177" s="201" t="s">
        <v>2917</v>
      </c>
      <c r="M177" s="99" t="s">
        <v>0</v>
      </c>
      <c r="N177" s="85" t="s">
        <v>2758</v>
      </c>
      <c r="O177" s="308"/>
      <c r="P177" s="30" t="s">
        <v>2830</v>
      </c>
      <c r="Q177" s="15" t="s">
        <v>3378</v>
      </c>
    </row>
    <row r="178" spans="1:17" s="15" customFormat="1" ht="94.5" customHeight="1" x14ac:dyDescent="0.2">
      <c r="A178" s="71" t="s">
        <v>3497</v>
      </c>
      <c r="B178" s="201" t="s">
        <v>3061</v>
      </c>
      <c r="C178" s="159" t="s">
        <v>361</v>
      </c>
      <c r="D178" s="159">
        <v>312000072000</v>
      </c>
      <c r="E178" s="71" t="s">
        <v>2724</v>
      </c>
      <c r="F178" s="201" t="s">
        <v>88</v>
      </c>
      <c r="G178" s="201" t="s">
        <v>394</v>
      </c>
      <c r="H178" s="115">
        <v>51.38</v>
      </c>
      <c r="I178" s="63">
        <v>309.17</v>
      </c>
      <c r="J178" s="201" t="s">
        <v>3023</v>
      </c>
      <c r="K178" s="220" t="s">
        <v>3014</v>
      </c>
      <c r="L178" s="201" t="s">
        <v>2917</v>
      </c>
      <c r="M178" s="99" t="s">
        <v>0</v>
      </c>
      <c r="N178" s="85" t="s">
        <v>2758</v>
      </c>
      <c r="O178" s="308"/>
      <c r="P178" s="30" t="s">
        <v>2830</v>
      </c>
      <c r="Q178" s="15" t="s">
        <v>3378</v>
      </c>
    </row>
    <row r="179" spans="1:17" s="15" customFormat="1" ht="94.5" customHeight="1" x14ac:dyDescent="0.2">
      <c r="A179" s="71" t="s">
        <v>3499</v>
      </c>
      <c r="B179" s="201" t="s">
        <v>3062</v>
      </c>
      <c r="C179" s="159" t="s">
        <v>361</v>
      </c>
      <c r="D179" s="159">
        <v>311000009000</v>
      </c>
      <c r="E179" s="71" t="s">
        <v>2724</v>
      </c>
      <c r="F179" s="201" t="s">
        <v>88</v>
      </c>
      <c r="G179" s="201" t="s">
        <v>394</v>
      </c>
      <c r="H179" s="115">
        <v>1006.53</v>
      </c>
      <c r="I179" s="63">
        <v>974.17</v>
      </c>
      <c r="J179" s="201" t="s">
        <v>3024</v>
      </c>
      <c r="K179" s="220" t="s">
        <v>3014</v>
      </c>
      <c r="L179" s="201" t="s">
        <v>2917</v>
      </c>
      <c r="M179" s="99" t="s">
        <v>0</v>
      </c>
      <c r="N179" s="85" t="s">
        <v>2758</v>
      </c>
      <c r="O179" s="308"/>
      <c r="P179" s="30" t="s">
        <v>2830</v>
      </c>
      <c r="Q179" s="15" t="s">
        <v>3378</v>
      </c>
    </row>
    <row r="180" spans="1:17" s="15" customFormat="1" ht="94.5" customHeight="1" x14ac:dyDescent="0.2">
      <c r="A180" s="71" t="s">
        <v>3500</v>
      </c>
      <c r="B180" s="201" t="s">
        <v>3063</v>
      </c>
      <c r="C180" s="159" t="s">
        <v>361</v>
      </c>
      <c r="D180" s="159">
        <v>312000265000</v>
      </c>
      <c r="E180" s="71" t="s">
        <v>2724</v>
      </c>
      <c r="F180" s="201" t="s">
        <v>88</v>
      </c>
      <c r="G180" s="201" t="s">
        <v>394</v>
      </c>
      <c r="H180" s="115">
        <v>0</v>
      </c>
      <c r="I180" s="63">
        <v>87.5</v>
      </c>
      <c r="J180" s="201" t="s">
        <v>3025</v>
      </c>
      <c r="K180" s="220" t="s">
        <v>3014</v>
      </c>
      <c r="L180" s="201" t="s">
        <v>2917</v>
      </c>
      <c r="M180" s="99" t="s">
        <v>0</v>
      </c>
      <c r="N180" s="85" t="s">
        <v>2758</v>
      </c>
      <c r="O180" s="308"/>
      <c r="P180" s="30" t="s">
        <v>2830</v>
      </c>
      <c r="Q180" s="15" t="s">
        <v>3378</v>
      </c>
    </row>
    <row r="181" spans="1:17" s="15" customFormat="1" ht="94.5" customHeight="1" x14ac:dyDescent="0.2">
      <c r="A181" s="71" t="s">
        <v>3502</v>
      </c>
      <c r="B181" s="201" t="s">
        <v>3064</v>
      </c>
      <c r="C181" s="159" t="s">
        <v>361</v>
      </c>
      <c r="D181" s="159">
        <v>312000503002</v>
      </c>
      <c r="E181" s="71" t="s">
        <v>2724</v>
      </c>
      <c r="F181" s="201" t="s">
        <v>88</v>
      </c>
      <c r="G181" s="201" t="s">
        <v>394</v>
      </c>
      <c r="H181" s="115">
        <v>0</v>
      </c>
      <c r="I181" s="63">
        <v>173.33</v>
      </c>
      <c r="J181" s="201" t="s">
        <v>3026</v>
      </c>
      <c r="K181" s="220" t="s">
        <v>3027</v>
      </c>
      <c r="L181" s="201" t="s">
        <v>2917</v>
      </c>
      <c r="M181" s="99" t="s">
        <v>0</v>
      </c>
      <c r="N181" s="85" t="s">
        <v>2758</v>
      </c>
      <c r="O181" s="308"/>
      <c r="P181" s="30" t="s">
        <v>2830</v>
      </c>
      <c r="Q181" s="15" t="s">
        <v>3378</v>
      </c>
    </row>
    <row r="182" spans="1:17" s="15" customFormat="1" ht="94.5" customHeight="1" x14ac:dyDescent="0.2">
      <c r="A182" s="71" t="s">
        <v>3503</v>
      </c>
      <c r="B182" s="201" t="s">
        <v>3065</v>
      </c>
      <c r="C182" s="159" t="s">
        <v>361</v>
      </c>
      <c r="D182" s="159">
        <v>312000537001</v>
      </c>
      <c r="E182" s="71" t="s">
        <v>2724</v>
      </c>
      <c r="F182" s="201" t="s">
        <v>88</v>
      </c>
      <c r="G182" s="201" t="s">
        <v>394</v>
      </c>
      <c r="H182" s="115">
        <v>0</v>
      </c>
      <c r="I182" s="63">
        <v>103.33</v>
      </c>
      <c r="J182" s="201" t="s">
        <v>3028</v>
      </c>
      <c r="K182" s="220" t="s">
        <v>3014</v>
      </c>
      <c r="L182" s="201" t="s">
        <v>2917</v>
      </c>
      <c r="M182" s="99" t="s">
        <v>0</v>
      </c>
      <c r="N182" s="85" t="s">
        <v>2758</v>
      </c>
      <c r="O182" s="308"/>
      <c r="P182" s="30" t="s">
        <v>2830</v>
      </c>
      <c r="Q182" s="15" t="s">
        <v>3378</v>
      </c>
    </row>
    <row r="183" spans="1:17" s="15" customFormat="1" ht="94.5" customHeight="1" x14ac:dyDescent="0.2">
      <c r="A183" s="71" t="s">
        <v>3504</v>
      </c>
      <c r="B183" s="201" t="s">
        <v>3066</v>
      </c>
      <c r="C183" s="159" t="s">
        <v>361</v>
      </c>
      <c r="D183" s="159">
        <v>312000517000</v>
      </c>
      <c r="E183" s="71" t="s">
        <v>2724</v>
      </c>
      <c r="F183" s="201" t="s">
        <v>88</v>
      </c>
      <c r="G183" s="201" t="s">
        <v>394</v>
      </c>
      <c r="H183" s="115">
        <v>0</v>
      </c>
      <c r="I183" s="63">
        <v>155.83000000000001</v>
      </c>
      <c r="J183" s="201" t="s">
        <v>3029</v>
      </c>
      <c r="K183" s="220" t="s">
        <v>3014</v>
      </c>
      <c r="L183" s="201" t="s">
        <v>2917</v>
      </c>
      <c r="M183" s="99" t="s">
        <v>0</v>
      </c>
      <c r="N183" s="85" t="s">
        <v>2758</v>
      </c>
      <c r="O183" s="308"/>
      <c r="P183" s="30" t="s">
        <v>2830</v>
      </c>
      <c r="Q183" s="15" t="s">
        <v>3378</v>
      </c>
    </row>
    <row r="184" spans="1:17" s="15" customFormat="1" ht="15.75" customHeight="1" x14ac:dyDescent="0.2">
      <c r="A184" s="16"/>
      <c r="B184" s="321" t="s">
        <v>1203</v>
      </c>
      <c r="C184" s="322"/>
      <c r="D184" s="322"/>
      <c r="E184" s="322"/>
      <c r="F184" s="322"/>
      <c r="G184" s="322"/>
      <c r="H184" s="322"/>
      <c r="I184" s="322"/>
      <c r="J184" s="322"/>
      <c r="K184" s="322"/>
      <c r="L184" s="322"/>
      <c r="M184" s="322"/>
      <c r="N184" s="322"/>
      <c r="O184" s="322"/>
      <c r="P184" s="30" t="s">
        <v>2830</v>
      </c>
      <c r="Q184" s="15" t="s">
        <v>3378</v>
      </c>
    </row>
    <row r="185" spans="1:17" s="15" customFormat="1" ht="15.75" customHeight="1" x14ac:dyDescent="0.2">
      <c r="A185" s="315" t="s">
        <v>22</v>
      </c>
      <c r="B185" s="316"/>
      <c r="C185" s="316"/>
      <c r="D185" s="316"/>
      <c r="E185" s="316"/>
      <c r="F185" s="316"/>
      <c r="G185" s="317"/>
      <c r="H185" s="17">
        <f>SUM(H186:H203)</f>
        <v>42166.929999999993</v>
      </c>
      <c r="I185" s="17">
        <f>SUM(I186:I203)</f>
        <v>82010.389999999985</v>
      </c>
      <c r="J185" s="18"/>
      <c r="K185" s="19"/>
      <c r="L185" s="19"/>
      <c r="M185" s="19"/>
      <c r="N185" s="19"/>
      <c r="O185" s="19"/>
      <c r="P185" s="30" t="s">
        <v>2830</v>
      </c>
      <c r="Q185" s="15" t="s">
        <v>3378</v>
      </c>
    </row>
    <row r="186" spans="1:17" s="15" customFormat="1" ht="63" customHeight="1" x14ac:dyDescent="0.2">
      <c r="A186" s="93" t="s">
        <v>3505</v>
      </c>
      <c r="B186" s="94" t="s">
        <v>1204</v>
      </c>
      <c r="C186" s="95" t="s">
        <v>361</v>
      </c>
      <c r="D186" s="95">
        <v>311000005000</v>
      </c>
      <c r="E186" s="71" t="s">
        <v>2724</v>
      </c>
      <c r="F186" s="94" t="s">
        <v>88</v>
      </c>
      <c r="G186" s="94" t="s">
        <v>394</v>
      </c>
      <c r="H186" s="98">
        <v>486.67</v>
      </c>
      <c r="I186" s="98">
        <v>535.55999999999995</v>
      </c>
      <c r="J186" s="94" t="s">
        <v>1205</v>
      </c>
      <c r="K186" s="225" t="s">
        <v>1206</v>
      </c>
      <c r="L186" s="201" t="s">
        <v>2917</v>
      </c>
      <c r="M186" s="99" t="s">
        <v>0</v>
      </c>
      <c r="N186" s="85" t="s">
        <v>2758</v>
      </c>
      <c r="O186" s="307" t="s">
        <v>3515</v>
      </c>
      <c r="P186" s="30" t="s">
        <v>2830</v>
      </c>
      <c r="Q186" s="15" t="s">
        <v>3378</v>
      </c>
    </row>
    <row r="187" spans="1:17" s="15" customFormat="1" ht="63" customHeight="1" x14ac:dyDescent="0.2">
      <c r="A187" s="93" t="s">
        <v>3506</v>
      </c>
      <c r="B187" s="94" t="s">
        <v>1207</v>
      </c>
      <c r="C187" s="95" t="s">
        <v>361</v>
      </c>
      <c r="D187" s="95">
        <v>311000019000</v>
      </c>
      <c r="E187" s="71" t="s">
        <v>2724</v>
      </c>
      <c r="F187" s="94" t="s">
        <v>88</v>
      </c>
      <c r="G187" s="94" t="s">
        <v>394</v>
      </c>
      <c r="H187" s="98">
        <v>15533.38</v>
      </c>
      <c r="I187" s="98">
        <v>25531.95</v>
      </c>
      <c r="J187" s="94" t="s">
        <v>1208</v>
      </c>
      <c r="K187" s="225" t="s">
        <v>1206</v>
      </c>
      <c r="L187" s="201" t="s">
        <v>2917</v>
      </c>
      <c r="M187" s="99" t="s">
        <v>0</v>
      </c>
      <c r="N187" s="85" t="s">
        <v>2758</v>
      </c>
      <c r="O187" s="308"/>
      <c r="P187" s="30" t="s">
        <v>2830</v>
      </c>
      <c r="Q187" s="15" t="s">
        <v>3378</v>
      </c>
    </row>
    <row r="188" spans="1:17" s="15" customFormat="1" ht="63" customHeight="1" x14ac:dyDescent="0.2">
      <c r="A188" s="93" t="s">
        <v>3507</v>
      </c>
      <c r="B188" s="94" t="s">
        <v>1209</v>
      </c>
      <c r="C188" s="95" t="s">
        <v>361</v>
      </c>
      <c r="D188" s="95">
        <v>311000026000</v>
      </c>
      <c r="E188" s="71" t="s">
        <v>2724</v>
      </c>
      <c r="F188" s="94" t="s">
        <v>88</v>
      </c>
      <c r="G188" s="94" t="s">
        <v>394</v>
      </c>
      <c r="H188" s="98">
        <v>8160.11</v>
      </c>
      <c r="I188" s="98">
        <v>4767.87</v>
      </c>
      <c r="J188" s="94" t="s">
        <v>1210</v>
      </c>
      <c r="K188" s="225" t="s">
        <v>1206</v>
      </c>
      <c r="L188" s="201" t="s">
        <v>2917</v>
      </c>
      <c r="M188" s="99" t="s">
        <v>0</v>
      </c>
      <c r="N188" s="85" t="s">
        <v>2758</v>
      </c>
      <c r="O188" s="308"/>
      <c r="P188" s="30" t="s">
        <v>2830</v>
      </c>
    </row>
    <row r="189" spans="1:17" s="15" customFormat="1" ht="94.5" customHeight="1" x14ac:dyDescent="0.2">
      <c r="A189" s="93" t="s">
        <v>3508</v>
      </c>
      <c r="B189" s="94" t="s">
        <v>1211</v>
      </c>
      <c r="C189" s="95" t="s">
        <v>361</v>
      </c>
      <c r="D189" s="95">
        <v>311000021000</v>
      </c>
      <c r="E189" s="71" t="s">
        <v>2724</v>
      </c>
      <c r="F189" s="94" t="s">
        <v>88</v>
      </c>
      <c r="G189" s="94" t="s">
        <v>394</v>
      </c>
      <c r="H189" s="98">
        <v>3042.09</v>
      </c>
      <c r="I189" s="98">
        <v>4691.5200000000004</v>
      </c>
      <c r="J189" s="94" t="s">
        <v>1212</v>
      </c>
      <c r="K189" s="225" t="s">
        <v>1206</v>
      </c>
      <c r="L189" s="201" t="s">
        <v>2917</v>
      </c>
      <c r="M189" s="99" t="s">
        <v>0</v>
      </c>
      <c r="N189" s="85" t="s">
        <v>2758</v>
      </c>
      <c r="O189" s="308"/>
      <c r="P189" s="30" t="s">
        <v>2830</v>
      </c>
    </row>
    <row r="190" spans="1:17" s="15" customFormat="1" ht="63" customHeight="1" x14ac:dyDescent="0.2">
      <c r="A190" s="93" t="s">
        <v>3509</v>
      </c>
      <c r="B190" s="94" t="s">
        <v>1213</v>
      </c>
      <c r="C190" s="95" t="s">
        <v>361</v>
      </c>
      <c r="D190" s="95">
        <v>311000020000</v>
      </c>
      <c r="E190" s="71" t="s">
        <v>2724</v>
      </c>
      <c r="F190" s="94" t="s">
        <v>88</v>
      </c>
      <c r="G190" s="94" t="s">
        <v>394</v>
      </c>
      <c r="H190" s="98">
        <v>1402.55</v>
      </c>
      <c r="I190" s="98">
        <v>6408.51</v>
      </c>
      <c r="J190" s="94" t="s">
        <v>1214</v>
      </c>
      <c r="K190" s="225" t="s">
        <v>1206</v>
      </c>
      <c r="L190" s="201" t="s">
        <v>2917</v>
      </c>
      <c r="M190" s="99" t="s">
        <v>0</v>
      </c>
      <c r="N190" s="85" t="s">
        <v>2758</v>
      </c>
      <c r="O190" s="308"/>
      <c r="P190" s="30" t="s">
        <v>2830</v>
      </c>
      <c r="Q190" s="15" t="s">
        <v>3378</v>
      </c>
    </row>
    <row r="191" spans="1:17" s="15" customFormat="1" ht="63" customHeight="1" x14ac:dyDescent="0.2">
      <c r="A191" s="93" t="s">
        <v>3510</v>
      </c>
      <c r="B191" s="94" t="s">
        <v>1215</v>
      </c>
      <c r="C191" s="95" t="s">
        <v>361</v>
      </c>
      <c r="D191" s="95">
        <v>311000025000</v>
      </c>
      <c r="E191" s="71" t="s">
        <v>2724</v>
      </c>
      <c r="F191" s="94" t="s">
        <v>88</v>
      </c>
      <c r="G191" s="94" t="s">
        <v>394</v>
      </c>
      <c r="H191" s="98">
        <v>2833.66</v>
      </c>
      <c r="I191" s="98">
        <v>4030.52</v>
      </c>
      <c r="J191" s="94" t="s">
        <v>1216</v>
      </c>
      <c r="K191" s="225" t="s">
        <v>1206</v>
      </c>
      <c r="L191" s="201" t="s">
        <v>2917</v>
      </c>
      <c r="M191" s="99" t="s">
        <v>0</v>
      </c>
      <c r="N191" s="85" t="s">
        <v>2758</v>
      </c>
      <c r="O191" s="308"/>
      <c r="P191" s="30" t="s">
        <v>2830</v>
      </c>
      <c r="Q191" s="15" t="s">
        <v>3378</v>
      </c>
    </row>
    <row r="192" spans="1:17" s="15" customFormat="1" ht="63" customHeight="1" x14ac:dyDescent="0.2">
      <c r="A192" s="93" t="s">
        <v>3511</v>
      </c>
      <c r="B192" s="94" t="s">
        <v>1217</v>
      </c>
      <c r="C192" s="95" t="s">
        <v>361</v>
      </c>
      <c r="D192" s="95">
        <v>311000003000</v>
      </c>
      <c r="E192" s="71" t="s">
        <v>2724</v>
      </c>
      <c r="F192" s="94" t="s">
        <v>88</v>
      </c>
      <c r="G192" s="94" t="s">
        <v>394</v>
      </c>
      <c r="H192" s="98">
        <v>2681.42</v>
      </c>
      <c r="I192" s="98">
        <v>8478.18</v>
      </c>
      <c r="J192" s="94" t="s">
        <v>1218</v>
      </c>
      <c r="K192" s="225" t="s">
        <v>1206</v>
      </c>
      <c r="L192" s="201" t="s">
        <v>2917</v>
      </c>
      <c r="M192" s="99" t="s">
        <v>0</v>
      </c>
      <c r="N192" s="85" t="s">
        <v>2758</v>
      </c>
      <c r="O192" s="308"/>
      <c r="P192" s="30" t="s">
        <v>2830</v>
      </c>
      <c r="Q192" s="15" t="s">
        <v>3378</v>
      </c>
    </row>
    <row r="193" spans="1:17" s="15" customFormat="1" ht="126" customHeight="1" x14ac:dyDescent="0.2">
      <c r="A193" s="93" t="s">
        <v>3512</v>
      </c>
      <c r="B193" s="94" t="s">
        <v>1219</v>
      </c>
      <c r="C193" s="95" t="s">
        <v>361</v>
      </c>
      <c r="D193" s="95">
        <v>311000004000</v>
      </c>
      <c r="E193" s="71" t="s">
        <v>2724</v>
      </c>
      <c r="F193" s="94" t="s">
        <v>88</v>
      </c>
      <c r="G193" s="94" t="s">
        <v>394</v>
      </c>
      <c r="H193" s="98">
        <v>1247.45</v>
      </c>
      <c r="I193" s="98">
        <v>620.77</v>
      </c>
      <c r="J193" s="94" t="s">
        <v>1220</v>
      </c>
      <c r="K193" s="225" t="s">
        <v>1206</v>
      </c>
      <c r="L193" s="201" t="s">
        <v>2917</v>
      </c>
      <c r="M193" s="99" t="s">
        <v>0</v>
      </c>
      <c r="N193" s="85" t="s">
        <v>2758</v>
      </c>
      <c r="O193" s="308"/>
      <c r="P193" s="30" t="s">
        <v>2830</v>
      </c>
      <c r="Q193" s="15" t="s">
        <v>3378</v>
      </c>
    </row>
    <row r="194" spans="1:17" s="15" customFormat="1" ht="157.5" customHeight="1" x14ac:dyDescent="0.2">
      <c r="A194" s="93" t="s">
        <v>3513</v>
      </c>
      <c r="B194" s="94" t="s">
        <v>3068</v>
      </c>
      <c r="C194" s="95" t="s">
        <v>361</v>
      </c>
      <c r="D194" s="95">
        <v>312000001000</v>
      </c>
      <c r="E194" s="71" t="s">
        <v>2724</v>
      </c>
      <c r="F194" s="94" t="s">
        <v>88</v>
      </c>
      <c r="G194" s="94" t="s">
        <v>394</v>
      </c>
      <c r="H194" s="98">
        <v>957.31</v>
      </c>
      <c r="I194" s="98">
        <v>399.89</v>
      </c>
      <c r="J194" s="94" t="s">
        <v>1221</v>
      </c>
      <c r="K194" s="225" t="s">
        <v>1206</v>
      </c>
      <c r="L194" s="201" t="s">
        <v>2917</v>
      </c>
      <c r="M194" s="99" t="s">
        <v>0</v>
      </c>
      <c r="N194" s="85" t="s">
        <v>2758</v>
      </c>
      <c r="O194" s="308"/>
      <c r="P194" s="30" t="s">
        <v>2830</v>
      </c>
      <c r="Q194" s="15" t="s">
        <v>3378</v>
      </c>
    </row>
    <row r="195" spans="1:17" s="15" customFormat="1" ht="63" customHeight="1" x14ac:dyDescent="0.2">
      <c r="A195" s="93" t="s">
        <v>3514</v>
      </c>
      <c r="B195" s="94" t="s">
        <v>1222</v>
      </c>
      <c r="C195" s="95" t="s">
        <v>361</v>
      </c>
      <c r="D195" s="95">
        <v>311000028000</v>
      </c>
      <c r="E195" s="71" t="s">
        <v>2724</v>
      </c>
      <c r="F195" s="94" t="s">
        <v>88</v>
      </c>
      <c r="G195" s="94" t="s">
        <v>394</v>
      </c>
      <c r="H195" s="98">
        <v>896.32</v>
      </c>
      <c r="I195" s="98">
        <v>2791.97</v>
      </c>
      <c r="J195" s="94" t="s">
        <v>1223</v>
      </c>
      <c r="K195" s="225" t="s">
        <v>1206</v>
      </c>
      <c r="L195" s="201" t="s">
        <v>2917</v>
      </c>
      <c r="M195" s="99" t="s">
        <v>0</v>
      </c>
      <c r="N195" s="85" t="s">
        <v>2758</v>
      </c>
      <c r="O195" s="308"/>
      <c r="P195" s="30" t="s">
        <v>2830</v>
      </c>
      <c r="Q195" s="15" t="s">
        <v>3378</v>
      </c>
    </row>
    <row r="196" spans="1:17" s="15" customFormat="1" ht="63" customHeight="1" x14ac:dyDescent="0.2">
      <c r="A196" s="93" t="s">
        <v>3394</v>
      </c>
      <c r="B196" s="94" t="s">
        <v>1224</v>
      </c>
      <c r="C196" s="95" t="s">
        <v>361</v>
      </c>
      <c r="D196" s="95">
        <v>311000031000</v>
      </c>
      <c r="E196" s="71" t="s">
        <v>2724</v>
      </c>
      <c r="F196" s="94" t="s">
        <v>88</v>
      </c>
      <c r="G196" s="94" t="s">
        <v>394</v>
      </c>
      <c r="H196" s="98">
        <v>121.88</v>
      </c>
      <c r="I196" s="98">
        <v>632.55999999999995</v>
      </c>
      <c r="J196" s="94" t="s">
        <v>1225</v>
      </c>
      <c r="K196" s="225" t="s">
        <v>1206</v>
      </c>
      <c r="L196" s="201" t="s">
        <v>2917</v>
      </c>
      <c r="M196" s="99" t="s">
        <v>0</v>
      </c>
      <c r="N196" s="85" t="s">
        <v>2758</v>
      </c>
      <c r="O196" s="308"/>
      <c r="P196" s="30" t="s">
        <v>2830</v>
      </c>
      <c r="Q196" s="15" t="s">
        <v>3378</v>
      </c>
    </row>
    <row r="197" spans="1:17" s="15" customFormat="1" ht="141.75" customHeight="1" x14ac:dyDescent="0.2">
      <c r="A197" s="93" t="s">
        <v>3395</v>
      </c>
      <c r="B197" s="94" t="s">
        <v>3069</v>
      </c>
      <c r="C197" s="95" t="s">
        <v>361</v>
      </c>
      <c r="D197" s="95">
        <v>312000489000</v>
      </c>
      <c r="E197" s="71" t="s">
        <v>2724</v>
      </c>
      <c r="F197" s="94" t="s">
        <v>88</v>
      </c>
      <c r="G197" s="94" t="s">
        <v>394</v>
      </c>
      <c r="H197" s="98">
        <v>3143.12</v>
      </c>
      <c r="I197" s="98">
        <v>4492.6000000000004</v>
      </c>
      <c r="J197" s="94" t="s">
        <v>1226</v>
      </c>
      <c r="K197" s="225" t="s">
        <v>1206</v>
      </c>
      <c r="L197" s="201" t="s">
        <v>2917</v>
      </c>
      <c r="M197" s="99" t="s">
        <v>0</v>
      </c>
      <c r="N197" s="85" t="s">
        <v>2758</v>
      </c>
      <c r="O197" s="308"/>
      <c r="P197" s="30" t="s">
        <v>2830</v>
      </c>
      <c r="Q197" s="15" t="s">
        <v>3378</v>
      </c>
    </row>
    <row r="198" spans="1:17" s="15" customFormat="1" ht="177.75" customHeight="1" x14ac:dyDescent="0.2">
      <c r="A198" s="93" t="s">
        <v>3396</v>
      </c>
      <c r="B198" s="94" t="s">
        <v>3070</v>
      </c>
      <c r="C198" s="95" t="s">
        <v>361</v>
      </c>
      <c r="D198" s="95">
        <v>312000488000</v>
      </c>
      <c r="E198" s="71" t="s">
        <v>2724</v>
      </c>
      <c r="F198" s="94" t="s">
        <v>88</v>
      </c>
      <c r="G198" s="94" t="s">
        <v>394</v>
      </c>
      <c r="H198" s="98">
        <v>0</v>
      </c>
      <c r="I198" s="98">
        <v>16805.650000000001</v>
      </c>
      <c r="J198" s="94" t="s">
        <v>1227</v>
      </c>
      <c r="K198" s="225" t="s">
        <v>1206</v>
      </c>
      <c r="L198" s="201" t="s">
        <v>2917</v>
      </c>
      <c r="M198" s="99" t="s">
        <v>0</v>
      </c>
      <c r="N198" s="85" t="s">
        <v>2758</v>
      </c>
      <c r="O198" s="308"/>
      <c r="P198" s="30" t="s">
        <v>2830</v>
      </c>
      <c r="Q198" s="15" t="s">
        <v>3378</v>
      </c>
    </row>
    <row r="199" spans="1:17" s="15" customFormat="1" ht="63" customHeight="1" x14ac:dyDescent="0.2">
      <c r="A199" s="93" t="s">
        <v>3397</v>
      </c>
      <c r="B199" s="94" t="s">
        <v>1228</v>
      </c>
      <c r="C199" s="95" t="s">
        <v>361</v>
      </c>
      <c r="D199" s="95">
        <v>312000053000</v>
      </c>
      <c r="E199" s="71" t="s">
        <v>2724</v>
      </c>
      <c r="F199" s="94" t="s">
        <v>88</v>
      </c>
      <c r="G199" s="94" t="s">
        <v>394</v>
      </c>
      <c r="H199" s="98">
        <v>834.08</v>
      </c>
      <c r="I199" s="98">
        <v>439.97</v>
      </c>
      <c r="J199" s="94" t="s">
        <v>1229</v>
      </c>
      <c r="K199" s="225" t="s">
        <v>1206</v>
      </c>
      <c r="L199" s="201" t="s">
        <v>2917</v>
      </c>
      <c r="M199" s="99" t="s">
        <v>0</v>
      </c>
      <c r="N199" s="85" t="s">
        <v>2758</v>
      </c>
      <c r="O199" s="308"/>
      <c r="P199" s="30" t="s">
        <v>2830</v>
      </c>
      <c r="Q199" s="15" t="s">
        <v>3378</v>
      </c>
    </row>
    <row r="200" spans="1:17" s="15" customFormat="1" ht="63" customHeight="1" x14ac:dyDescent="0.2">
      <c r="A200" s="93" t="s">
        <v>3398</v>
      </c>
      <c r="B200" s="94" t="s">
        <v>1230</v>
      </c>
      <c r="C200" s="95" t="s">
        <v>361</v>
      </c>
      <c r="D200" s="95">
        <v>312000490000</v>
      </c>
      <c r="E200" s="71" t="s">
        <v>2724</v>
      </c>
      <c r="F200" s="94" t="s">
        <v>88</v>
      </c>
      <c r="G200" s="94" t="s">
        <v>394</v>
      </c>
      <c r="H200" s="98">
        <v>753.15</v>
      </c>
      <c r="I200" s="98">
        <v>205.03</v>
      </c>
      <c r="J200" s="94" t="s">
        <v>1231</v>
      </c>
      <c r="K200" s="225" t="s">
        <v>1232</v>
      </c>
      <c r="L200" s="201" t="s">
        <v>2917</v>
      </c>
      <c r="M200" s="99" t="s">
        <v>0</v>
      </c>
      <c r="N200" s="85" t="s">
        <v>2758</v>
      </c>
      <c r="O200" s="308"/>
      <c r="P200" s="30" t="s">
        <v>2830</v>
      </c>
      <c r="Q200" s="15" t="s">
        <v>3378</v>
      </c>
    </row>
    <row r="201" spans="1:17" s="15" customFormat="1" ht="63" customHeight="1" x14ac:dyDescent="0.2">
      <c r="A201" s="93" t="s">
        <v>3399</v>
      </c>
      <c r="B201" s="94" t="s">
        <v>3071</v>
      </c>
      <c r="C201" s="95" t="s">
        <v>361</v>
      </c>
      <c r="D201" s="95">
        <v>312000254000</v>
      </c>
      <c r="E201" s="71" t="s">
        <v>3005</v>
      </c>
      <c r="F201" s="94" t="s">
        <v>88</v>
      </c>
      <c r="G201" s="94" t="s">
        <v>394</v>
      </c>
      <c r="H201" s="98">
        <v>73.739999999999995</v>
      </c>
      <c r="I201" s="98">
        <v>1007.26</v>
      </c>
      <c r="J201" s="94" t="s">
        <v>3030</v>
      </c>
      <c r="K201" s="225" t="s">
        <v>3031</v>
      </c>
      <c r="L201" s="201" t="s">
        <v>2917</v>
      </c>
      <c r="M201" s="99" t="s">
        <v>0</v>
      </c>
      <c r="N201" s="85" t="s">
        <v>2758</v>
      </c>
      <c r="O201" s="308"/>
      <c r="P201" s="30" t="s">
        <v>2830</v>
      </c>
      <c r="Q201" s="15" t="s">
        <v>3378</v>
      </c>
    </row>
    <row r="202" spans="1:17" s="15" customFormat="1" ht="78.75" customHeight="1" x14ac:dyDescent="0.2">
      <c r="A202" s="93" t="s">
        <v>3339</v>
      </c>
      <c r="B202" s="94" t="s">
        <v>1233</v>
      </c>
      <c r="C202" s="95" t="s">
        <v>361</v>
      </c>
      <c r="D202" s="95">
        <v>312000139000</v>
      </c>
      <c r="E202" s="71" t="s">
        <v>2724</v>
      </c>
      <c r="F202" s="94" t="s">
        <v>88</v>
      </c>
      <c r="G202" s="94" t="s">
        <v>394</v>
      </c>
      <c r="H202" s="98">
        <v>0</v>
      </c>
      <c r="I202" s="94">
        <v>170.58</v>
      </c>
      <c r="J202" s="94" t="s">
        <v>1234</v>
      </c>
      <c r="K202" s="94" t="s">
        <v>1235</v>
      </c>
      <c r="L202" s="201" t="s">
        <v>2917</v>
      </c>
      <c r="M202" s="99" t="s">
        <v>0</v>
      </c>
      <c r="N202" s="85" t="s">
        <v>2758</v>
      </c>
      <c r="O202" s="308"/>
      <c r="P202" s="30" t="s">
        <v>2830</v>
      </c>
      <c r="Q202" s="15" t="s">
        <v>3378</v>
      </c>
    </row>
    <row r="203" spans="1:17" s="15" customFormat="1" ht="63" customHeight="1" x14ac:dyDescent="0.2">
      <c r="A203" s="93" t="s">
        <v>3340</v>
      </c>
      <c r="B203" s="94" t="s">
        <v>3718</v>
      </c>
      <c r="C203" s="95" t="s">
        <v>361</v>
      </c>
      <c r="D203" s="95">
        <v>312000096000</v>
      </c>
      <c r="E203" s="71" t="s">
        <v>2724</v>
      </c>
      <c r="F203" s="94" t="s">
        <v>88</v>
      </c>
      <c r="G203" s="94" t="s">
        <v>394</v>
      </c>
      <c r="H203" s="98">
        <v>0</v>
      </c>
      <c r="I203" s="94" t="s">
        <v>464</v>
      </c>
      <c r="J203" s="94" t="s">
        <v>3516</v>
      </c>
      <c r="K203" s="94" t="s">
        <v>3031</v>
      </c>
      <c r="L203" s="201" t="s">
        <v>2917</v>
      </c>
      <c r="M203" s="99" t="s">
        <v>0</v>
      </c>
      <c r="N203" s="85" t="s">
        <v>2758</v>
      </c>
      <c r="O203" s="309"/>
      <c r="P203" s="30" t="s">
        <v>2830</v>
      </c>
      <c r="Q203" s="15" t="s">
        <v>3378</v>
      </c>
    </row>
    <row r="204" spans="1:17" ht="68.25" customHeight="1" x14ac:dyDescent="0.2">
      <c r="A204" s="269" t="s">
        <v>238</v>
      </c>
      <c r="B204" s="301"/>
      <c r="C204" s="301"/>
      <c r="D204" s="301"/>
      <c r="E204" s="301"/>
      <c r="F204" s="301"/>
      <c r="G204" s="301"/>
      <c r="H204" s="301"/>
      <c r="I204" s="301"/>
      <c r="J204" s="301"/>
      <c r="K204" s="301"/>
      <c r="L204" s="301"/>
      <c r="M204" s="301"/>
      <c r="N204" s="301"/>
      <c r="O204" s="302"/>
      <c r="P204" s="30" t="s">
        <v>2832</v>
      </c>
    </row>
    <row r="205" spans="1:17" ht="18.75" customHeight="1" x14ac:dyDescent="0.2">
      <c r="A205" s="265" t="s">
        <v>22</v>
      </c>
      <c r="B205" s="266"/>
      <c r="C205" s="266"/>
      <c r="D205" s="266"/>
      <c r="E205" s="266"/>
      <c r="F205" s="266"/>
      <c r="G205" s="267"/>
      <c r="H205" s="14">
        <f>SUM(H206:H222)</f>
        <v>3398.7559999999999</v>
      </c>
      <c r="I205" s="284"/>
      <c r="J205" s="285"/>
      <c r="K205" s="285"/>
      <c r="L205" s="285"/>
      <c r="M205" s="285"/>
      <c r="N205" s="285"/>
      <c r="O205" s="286"/>
      <c r="P205" s="30" t="s">
        <v>2832</v>
      </c>
    </row>
    <row r="206" spans="1:17" s="15" customFormat="1" ht="141.75" x14ac:dyDescent="0.2">
      <c r="A206" s="201">
        <v>166</v>
      </c>
      <c r="B206" s="201" t="s">
        <v>349</v>
      </c>
      <c r="C206" s="201" t="s">
        <v>350</v>
      </c>
      <c r="D206" s="71" t="s">
        <v>351</v>
      </c>
      <c r="E206" s="71" t="s">
        <v>2724</v>
      </c>
      <c r="F206" s="201" t="s">
        <v>88</v>
      </c>
      <c r="G206" s="201" t="s">
        <v>352</v>
      </c>
      <c r="H206" s="172">
        <v>0</v>
      </c>
      <c r="I206" s="63">
        <v>1415.5</v>
      </c>
      <c r="J206" s="201" t="s">
        <v>353</v>
      </c>
      <c r="K206" s="94" t="s">
        <v>2852</v>
      </c>
      <c r="L206" s="201" t="s">
        <v>2917</v>
      </c>
      <c r="M206" s="201" t="s">
        <v>0</v>
      </c>
      <c r="N206" s="201" t="s">
        <v>2945</v>
      </c>
      <c r="O206" s="201" t="s">
        <v>354</v>
      </c>
      <c r="P206" s="30" t="s">
        <v>2832</v>
      </c>
      <c r="Q206" s="15" t="s">
        <v>3378</v>
      </c>
    </row>
    <row r="207" spans="1:17" s="15" customFormat="1" ht="141.75" x14ac:dyDescent="0.2">
      <c r="A207" s="201">
        <v>167</v>
      </c>
      <c r="B207" s="201" t="s">
        <v>355</v>
      </c>
      <c r="C207" s="201" t="s">
        <v>350</v>
      </c>
      <c r="D207" s="71" t="s">
        <v>356</v>
      </c>
      <c r="E207" s="71" t="s">
        <v>2724</v>
      </c>
      <c r="F207" s="201" t="s">
        <v>88</v>
      </c>
      <c r="G207" s="201" t="s">
        <v>357</v>
      </c>
      <c r="H207" s="172">
        <v>0</v>
      </c>
      <c r="I207" s="201" t="s">
        <v>358</v>
      </c>
      <c r="J207" s="201" t="s">
        <v>359</v>
      </c>
      <c r="K207" s="94" t="s">
        <v>2853</v>
      </c>
      <c r="L207" s="201" t="s">
        <v>2917</v>
      </c>
      <c r="M207" s="201" t="s">
        <v>0</v>
      </c>
      <c r="N207" s="201" t="s">
        <v>2945</v>
      </c>
      <c r="O207" s="201" t="s">
        <v>354</v>
      </c>
      <c r="P207" s="30" t="s">
        <v>2832</v>
      </c>
      <c r="Q207" s="15" t="s">
        <v>3378</v>
      </c>
    </row>
    <row r="208" spans="1:17" s="15" customFormat="1" ht="141.75" x14ac:dyDescent="0.2">
      <c r="A208" s="257">
        <v>168</v>
      </c>
      <c r="B208" s="201" t="s">
        <v>360</v>
      </c>
      <c r="C208" s="201" t="s">
        <v>361</v>
      </c>
      <c r="D208" s="201">
        <v>213</v>
      </c>
      <c r="E208" s="71" t="s">
        <v>2724</v>
      </c>
      <c r="F208" s="201" t="s">
        <v>88</v>
      </c>
      <c r="G208" s="201" t="s">
        <v>2759</v>
      </c>
      <c r="H208" s="172">
        <v>0</v>
      </c>
      <c r="I208" s="105">
        <v>715.9</v>
      </c>
      <c r="J208" s="201" t="s">
        <v>362</v>
      </c>
      <c r="K208" s="94" t="s">
        <v>2854</v>
      </c>
      <c r="L208" s="201" t="s">
        <v>2917</v>
      </c>
      <c r="M208" s="201" t="s">
        <v>0</v>
      </c>
      <c r="N208" s="201" t="s">
        <v>2945</v>
      </c>
      <c r="O208" s="201" t="s">
        <v>354</v>
      </c>
      <c r="P208" s="30" t="s">
        <v>2832</v>
      </c>
      <c r="Q208" s="15" t="s">
        <v>3378</v>
      </c>
    </row>
    <row r="209" spans="1:17" s="15" customFormat="1" ht="141.75" x14ac:dyDescent="0.2">
      <c r="A209" s="257">
        <v>169</v>
      </c>
      <c r="B209" s="201" t="s">
        <v>363</v>
      </c>
      <c r="C209" s="201" t="s">
        <v>361</v>
      </c>
      <c r="D209" s="201">
        <v>214</v>
      </c>
      <c r="E209" s="71" t="s">
        <v>2724</v>
      </c>
      <c r="F209" s="201" t="s">
        <v>88</v>
      </c>
      <c r="G209" s="201" t="s">
        <v>2760</v>
      </c>
      <c r="H209" s="172">
        <v>0</v>
      </c>
      <c r="I209" s="173">
        <v>593.79999999999995</v>
      </c>
      <c r="J209" s="201" t="s">
        <v>364</v>
      </c>
      <c r="K209" s="94" t="s">
        <v>2855</v>
      </c>
      <c r="L209" s="201" t="s">
        <v>2917</v>
      </c>
      <c r="M209" s="201" t="s">
        <v>0</v>
      </c>
      <c r="N209" s="201" t="s">
        <v>2945</v>
      </c>
      <c r="O209" s="201" t="s">
        <v>354</v>
      </c>
      <c r="P209" s="30" t="s">
        <v>2832</v>
      </c>
      <c r="Q209" s="15" t="s">
        <v>3378</v>
      </c>
    </row>
    <row r="210" spans="1:17" s="15" customFormat="1" ht="141.75" x14ac:dyDescent="0.2">
      <c r="A210" s="257">
        <v>170</v>
      </c>
      <c r="B210" s="201" t="s">
        <v>365</v>
      </c>
      <c r="C210" s="201" t="s">
        <v>361</v>
      </c>
      <c r="D210" s="201">
        <v>99</v>
      </c>
      <c r="E210" s="71" t="s">
        <v>2724</v>
      </c>
      <c r="F210" s="201" t="s">
        <v>88</v>
      </c>
      <c r="G210" s="201" t="s">
        <v>2761</v>
      </c>
      <c r="H210" s="172">
        <v>0</v>
      </c>
      <c r="I210" s="173">
        <v>545</v>
      </c>
      <c r="J210" s="201" t="s">
        <v>366</v>
      </c>
      <c r="K210" s="94" t="s">
        <v>2856</v>
      </c>
      <c r="L210" s="201" t="s">
        <v>2917</v>
      </c>
      <c r="M210" s="201" t="s">
        <v>0</v>
      </c>
      <c r="N210" s="201" t="s">
        <v>2945</v>
      </c>
      <c r="O210" s="201" t="s">
        <v>354</v>
      </c>
      <c r="P210" s="30" t="s">
        <v>2832</v>
      </c>
      <c r="Q210" s="15" t="s">
        <v>3378</v>
      </c>
    </row>
    <row r="211" spans="1:17" s="15" customFormat="1" ht="141.75" x14ac:dyDescent="0.2">
      <c r="A211" s="257">
        <v>171</v>
      </c>
      <c r="B211" s="201" t="s">
        <v>367</v>
      </c>
      <c r="C211" s="201" t="s">
        <v>361</v>
      </c>
      <c r="D211" s="201">
        <v>211</v>
      </c>
      <c r="E211" s="71" t="s">
        <v>2724</v>
      </c>
      <c r="F211" s="201" t="s">
        <v>88</v>
      </c>
      <c r="G211" s="201" t="s">
        <v>2762</v>
      </c>
      <c r="H211" s="172">
        <v>0</v>
      </c>
      <c r="I211" s="173" t="s">
        <v>368</v>
      </c>
      <c r="J211" s="201" t="s">
        <v>369</v>
      </c>
      <c r="K211" s="94" t="s">
        <v>2857</v>
      </c>
      <c r="L211" s="201" t="s">
        <v>2917</v>
      </c>
      <c r="M211" s="201" t="s">
        <v>0</v>
      </c>
      <c r="N211" s="201" t="s">
        <v>2945</v>
      </c>
      <c r="O211" s="201" t="s">
        <v>354</v>
      </c>
      <c r="P211" s="30" t="s">
        <v>2832</v>
      </c>
      <c r="Q211" s="15" t="s">
        <v>3378</v>
      </c>
    </row>
    <row r="212" spans="1:17" s="15" customFormat="1" ht="126" x14ac:dyDescent="0.2">
      <c r="A212" s="257">
        <v>172</v>
      </c>
      <c r="B212" s="201" t="s">
        <v>370</v>
      </c>
      <c r="C212" s="201" t="s">
        <v>361</v>
      </c>
      <c r="D212" s="201">
        <v>208</v>
      </c>
      <c r="E212" s="71" t="s">
        <v>2724</v>
      </c>
      <c r="F212" s="201" t="s">
        <v>88</v>
      </c>
      <c r="G212" s="201" t="s">
        <v>2763</v>
      </c>
      <c r="H212" s="172">
        <v>0</v>
      </c>
      <c r="I212" s="173">
        <v>366.1</v>
      </c>
      <c r="J212" s="201" t="s">
        <v>371</v>
      </c>
      <c r="K212" s="94" t="s">
        <v>2858</v>
      </c>
      <c r="L212" s="201" t="s">
        <v>2917</v>
      </c>
      <c r="M212" s="201" t="s">
        <v>0</v>
      </c>
      <c r="N212" s="201" t="s">
        <v>2945</v>
      </c>
      <c r="O212" s="201" t="s">
        <v>354</v>
      </c>
      <c r="P212" s="30" t="s">
        <v>2832</v>
      </c>
      <c r="Q212" s="15" t="s">
        <v>3378</v>
      </c>
    </row>
    <row r="213" spans="1:17" s="15" customFormat="1" ht="126" x14ac:dyDescent="0.2">
      <c r="A213" s="257">
        <v>173</v>
      </c>
      <c r="B213" s="201" t="s">
        <v>372</v>
      </c>
      <c r="C213" s="201" t="s">
        <v>361</v>
      </c>
      <c r="D213" s="201">
        <v>191</v>
      </c>
      <c r="E213" s="71" t="s">
        <v>2724</v>
      </c>
      <c r="F213" s="201" t="s">
        <v>88</v>
      </c>
      <c r="G213" s="201" t="s">
        <v>2764</v>
      </c>
      <c r="H213" s="172">
        <v>0</v>
      </c>
      <c r="I213" s="173" t="s">
        <v>373</v>
      </c>
      <c r="J213" s="201" t="s">
        <v>374</v>
      </c>
      <c r="K213" s="94" t="s">
        <v>2859</v>
      </c>
      <c r="L213" s="201" t="s">
        <v>2917</v>
      </c>
      <c r="M213" s="201" t="s">
        <v>0</v>
      </c>
      <c r="N213" s="201" t="s">
        <v>2945</v>
      </c>
      <c r="O213" s="201" t="s">
        <v>375</v>
      </c>
      <c r="P213" s="30" t="s">
        <v>2832</v>
      </c>
      <c r="Q213" s="15" t="s">
        <v>3378</v>
      </c>
    </row>
    <row r="214" spans="1:17" s="15" customFormat="1" ht="124.5" customHeight="1" x14ac:dyDescent="0.2">
      <c r="A214" s="257">
        <v>174</v>
      </c>
      <c r="B214" s="201" t="s">
        <v>384</v>
      </c>
      <c r="C214" s="201" t="s">
        <v>361</v>
      </c>
      <c r="D214" s="201" t="s">
        <v>385</v>
      </c>
      <c r="E214" s="71" t="s">
        <v>2724</v>
      </c>
      <c r="F214" s="201" t="s">
        <v>88</v>
      </c>
      <c r="G214" s="201" t="s">
        <v>2765</v>
      </c>
      <c r="H214" s="201">
        <v>87.66</v>
      </c>
      <c r="I214" s="173">
        <v>187.1</v>
      </c>
      <c r="J214" s="201" t="s">
        <v>386</v>
      </c>
      <c r="K214" s="174" t="s">
        <v>2860</v>
      </c>
      <c r="L214" s="201" t="s">
        <v>2808</v>
      </c>
      <c r="M214" s="201" t="s">
        <v>0</v>
      </c>
      <c r="N214" s="201" t="s">
        <v>2945</v>
      </c>
      <c r="O214" s="201" t="s">
        <v>2766</v>
      </c>
      <c r="P214" s="30" t="s">
        <v>2832</v>
      </c>
      <c r="Q214" s="15" t="s">
        <v>3378</v>
      </c>
    </row>
    <row r="215" spans="1:17" s="15" customFormat="1" ht="99.75" customHeight="1" x14ac:dyDescent="0.2">
      <c r="A215" s="257">
        <v>175</v>
      </c>
      <c r="B215" s="201" t="s">
        <v>387</v>
      </c>
      <c r="C215" s="201" t="s">
        <v>361</v>
      </c>
      <c r="D215" s="201">
        <v>98</v>
      </c>
      <c r="E215" s="71" t="s">
        <v>2724</v>
      </c>
      <c r="F215" s="201" t="s">
        <v>88</v>
      </c>
      <c r="G215" s="201" t="s">
        <v>2767</v>
      </c>
      <c r="H215" s="201">
        <v>583.95000000000005</v>
      </c>
      <c r="I215" s="173">
        <v>975.3</v>
      </c>
      <c r="J215" s="201" t="s">
        <v>388</v>
      </c>
      <c r="K215" s="201" t="s">
        <v>3728</v>
      </c>
      <c r="L215" s="201" t="s">
        <v>2917</v>
      </c>
      <c r="M215" s="201" t="s">
        <v>0</v>
      </c>
      <c r="N215" s="201" t="s">
        <v>2945</v>
      </c>
      <c r="O215" s="201" t="s">
        <v>2847</v>
      </c>
      <c r="P215" s="30" t="s">
        <v>2832</v>
      </c>
      <c r="Q215" s="15" t="s">
        <v>3378</v>
      </c>
    </row>
    <row r="216" spans="1:17" s="15" customFormat="1" ht="92.25" customHeight="1" x14ac:dyDescent="0.2">
      <c r="A216" s="257">
        <v>176</v>
      </c>
      <c r="B216" s="201" t="s">
        <v>389</v>
      </c>
      <c r="C216" s="201" t="s">
        <v>361</v>
      </c>
      <c r="D216" s="201">
        <v>188</v>
      </c>
      <c r="E216" s="71" t="s">
        <v>2724</v>
      </c>
      <c r="F216" s="201" t="s">
        <v>88</v>
      </c>
      <c r="G216" s="201" t="s">
        <v>2768</v>
      </c>
      <c r="H216" s="201">
        <v>318.02999999999997</v>
      </c>
      <c r="I216" s="173">
        <v>271.68</v>
      </c>
      <c r="J216" s="201" t="s">
        <v>390</v>
      </c>
      <c r="K216" s="201" t="s">
        <v>3729</v>
      </c>
      <c r="L216" s="201" t="s">
        <v>2917</v>
      </c>
      <c r="M216" s="201" t="s">
        <v>0</v>
      </c>
      <c r="N216" s="201" t="s">
        <v>2945</v>
      </c>
      <c r="O216" s="201" t="s">
        <v>2847</v>
      </c>
      <c r="P216" s="30" t="s">
        <v>2832</v>
      </c>
      <c r="Q216" s="15" t="s">
        <v>3378</v>
      </c>
    </row>
    <row r="217" spans="1:17" s="15" customFormat="1" ht="99.75" customHeight="1" x14ac:dyDescent="0.2">
      <c r="A217" s="257">
        <v>177</v>
      </c>
      <c r="B217" s="201" t="s">
        <v>391</v>
      </c>
      <c r="C217" s="201" t="s">
        <v>361</v>
      </c>
      <c r="D217" s="201">
        <v>221</v>
      </c>
      <c r="E217" s="71" t="s">
        <v>2724</v>
      </c>
      <c r="F217" s="201" t="s">
        <v>88</v>
      </c>
      <c r="G217" s="201" t="s">
        <v>2768</v>
      </c>
      <c r="H217" s="201">
        <v>504.43</v>
      </c>
      <c r="I217" s="173">
        <v>398.8</v>
      </c>
      <c r="J217" s="201" t="s">
        <v>392</v>
      </c>
      <c r="K217" s="201" t="s">
        <v>3730</v>
      </c>
      <c r="L217" s="201" t="s">
        <v>2917</v>
      </c>
      <c r="M217" s="201" t="s">
        <v>0</v>
      </c>
      <c r="N217" s="201" t="s">
        <v>2945</v>
      </c>
      <c r="O217" s="201" t="s">
        <v>2847</v>
      </c>
      <c r="P217" s="30" t="s">
        <v>2832</v>
      </c>
      <c r="Q217" s="15" t="s">
        <v>3378</v>
      </c>
    </row>
    <row r="218" spans="1:17" s="15" customFormat="1" ht="95.25" customHeight="1" x14ac:dyDescent="0.2">
      <c r="A218" s="257">
        <v>178</v>
      </c>
      <c r="B218" s="73" t="s">
        <v>2769</v>
      </c>
      <c r="C218" s="201" t="s">
        <v>361</v>
      </c>
      <c r="D218" s="226" t="s">
        <v>2770</v>
      </c>
      <c r="E218" s="201">
        <v>1150</v>
      </c>
      <c r="F218" s="201" t="s">
        <v>88</v>
      </c>
      <c r="G218" s="201" t="s">
        <v>2771</v>
      </c>
      <c r="H218" s="201">
        <v>949.36599999999999</v>
      </c>
      <c r="I218" s="173">
        <v>374.23</v>
      </c>
      <c r="J218" s="201" t="s">
        <v>2772</v>
      </c>
      <c r="K218" s="201" t="s">
        <v>3731</v>
      </c>
      <c r="L218" s="201" t="s">
        <v>2917</v>
      </c>
      <c r="M218" s="201" t="s">
        <v>0</v>
      </c>
      <c r="N218" s="201" t="s">
        <v>2945</v>
      </c>
      <c r="O218" s="201" t="s">
        <v>2847</v>
      </c>
      <c r="P218" s="30" t="s">
        <v>2832</v>
      </c>
      <c r="Q218" s="15" t="s">
        <v>3378</v>
      </c>
    </row>
    <row r="219" spans="1:17" s="15" customFormat="1" ht="111.75" customHeight="1" x14ac:dyDescent="0.2">
      <c r="A219" s="257">
        <v>179</v>
      </c>
      <c r="B219" s="73" t="s">
        <v>2773</v>
      </c>
      <c r="C219" s="201" t="s">
        <v>361</v>
      </c>
      <c r="D219" s="226" t="s">
        <v>2712</v>
      </c>
      <c r="E219" s="201">
        <v>1150</v>
      </c>
      <c r="F219" s="201" t="s">
        <v>88</v>
      </c>
      <c r="G219" s="201" t="s">
        <v>2774</v>
      </c>
      <c r="H219" s="201">
        <v>171.922</v>
      </c>
      <c r="I219" s="173">
        <v>703.76</v>
      </c>
      <c r="J219" s="201" t="s">
        <v>2775</v>
      </c>
      <c r="K219" s="94" t="s">
        <v>3732</v>
      </c>
      <c r="L219" s="201" t="s">
        <v>2917</v>
      </c>
      <c r="M219" s="201" t="s">
        <v>0</v>
      </c>
      <c r="N219" s="201" t="s">
        <v>2945</v>
      </c>
      <c r="O219" s="201" t="s">
        <v>2766</v>
      </c>
      <c r="P219" s="30" t="s">
        <v>2832</v>
      </c>
      <c r="Q219" s="15" t="s">
        <v>3378</v>
      </c>
    </row>
    <row r="220" spans="1:17" s="23" customFormat="1" ht="104.25" customHeight="1" x14ac:dyDescent="0.2">
      <c r="A220" s="257">
        <v>180</v>
      </c>
      <c r="B220" s="201" t="s">
        <v>2776</v>
      </c>
      <c r="C220" s="201" t="s">
        <v>361</v>
      </c>
      <c r="D220" s="201">
        <v>3033</v>
      </c>
      <c r="E220" s="71" t="s">
        <v>2724</v>
      </c>
      <c r="F220" s="201" t="s">
        <v>88</v>
      </c>
      <c r="G220" s="201" t="s">
        <v>2777</v>
      </c>
      <c r="H220" s="201">
        <v>77.790000000000006</v>
      </c>
      <c r="I220" s="173">
        <v>1318.59</v>
      </c>
      <c r="J220" s="201" t="s">
        <v>380</v>
      </c>
      <c r="K220" s="146" t="s">
        <v>44</v>
      </c>
      <c r="L220" s="201" t="s">
        <v>2917</v>
      </c>
      <c r="M220" s="201" t="s">
        <v>0</v>
      </c>
      <c r="N220" s="201" t="s">
        <v>2945</v>
      </c>
      <c r="O220" s="201" t="s">
        <v>2851</v>
      </c>
      <c r="P220" s="30" t="s">
        <v>2832</v>
      </c>
      <c r="Q220" s="15" t="s">
        <v>3378</v>
      </c>
    </row>
    <row r="221" spans="1:17" s="23" customFormat="1" ht="63" x14ac:dyDescent="0.2">
      <c r="A221" s="257">
        <v>181</v>
      </c>
      <c r="B221" s="201" t="s">
        <v>2778</v>
      </c>
      <c r="C221" s="201" t="s">
        <v>361</v>
      </c>
      <c r="D221" s="201">
        <v>3812</v>
      </c>
      <c r="E221" s="71" t="s">
        <v>2724</v>
      </c>
      <c r="F221" s="201" t="s">
        <v>88</v>
      </c>
      <c r="G221" s="201" t="s">
        <v>2779</v>
      </c>
      <c r="H221" s="201">
        <v>537.68299999999999</v>
      </c>
      <c r="I221" s="173">
        <v>2545.1999999999998</v>
      </c>
      <c r="J221" s="201" t="s">
        <v>381</v>
      </c>
      <c r="K221" s="146" t="s">
        <v>44</v>
      </c>
      <c r="L221" s="201" t="s">
        <v>2917</v>
      </c>
      <c r="M221" s="201" t="s">
        <v>0</v>
      </c>
      <c r="N221" s="201" t="s">
        <v>2945</v>
      </c>
      <c r="O221" s="201" t="s">
        <v>2851</v>
      </c>
      <c r="P221" s="30" t="s">
        <v>2832</v>
      </c>
      <c r="Q221" s="15" t="s">
        <v>3378</v>
      </c>
    </row>
    <row r="222" spans="1:17" s="23" customFormat="1" ht="111" customHeight="1" x14ac:dyDescent="0.2">
      <c r="A222" s="257">
        <v>182</v>
      </c>
      <c r="B222" s="201" t="s">
        <v>3034</v>
      </c>
      <c r="C222" s="201" t="s">
        <v>361</v>
      </c>
      <c r="D222" s="227">
        <v>100</v>
      </c>
      <c r="E222" s="71" t="s">
        <v>2724</v>
      </c>
      <c r="F222" s="201" t="s">
        <v>88</v>
      </c>
      <c r="G222" s="201" t="s">
        <v>3035</v>
      </c>
      <c r="H222" s="63">
        <v>167.92500000000001</v>
      </c>
      <c r="I222" s="173">
        <v>917.86</v>
      </c>
      <c r="J222" s="201" t="s">
        <v>3036</v>
      </c>
      <c r="K222" s="201" t="s">
        <v>3733</v>
      </c>
      <c r="L222" s="201" t="s">
        <v>2917</v>
      </c>
      <c r="M222" s="201" t="s">
        <v>0</v>
      </c>
      <c r="N222" s="201" t="s">
        <v>2945</v>
      </c>
      <c r="O222" s="201" t="s">
        <v>2766</v>
      </c>
      <c r="P222" s="30" t="s">
        <v>2832</v>
      </c>
      <c r="Q222" s="15" t="s">
        <v>3378</v>
      </c>
    </row>
    <row r="223" spans="1:17" s="20" customFormat="1" ht="66.75" customHeight="1" x14ac:dyDescent="0.2">
      <c r="A223" s="269" t="s">
        <v>239</v>
      </c>
      <c r="B223" s="301"/>
      <c r="C223" s="301"/>
      <c r="D223" s="301"/>
      <c r="E223" s="301"/>
      <c r="F223" s="301"/>
      <c r="G223" s="301"/>
      <c r="H223" s="301"/>
      <c r="I223" s="301"/>
      <c r="J223" s="301"/>
      <c r="K223" s="301"/>
      <c r="L223" s="301"/>
      <c r="M223" s="301"/>
      <c r="N223" s="301"/>
      <c r="O223" s="302"/>
      <c r="P223" s="31" t="s">
        <v>2870</v>
      </c>
    </row>
    <row r="224" spans="1:17" s="20" customFormat="1" ht="15.75" customHeight="1" x14ac:dyDescent="0.2">
      <c r="A224" s="265" t="s">
        <v>22</v>
      </c>
      <c r="B224" s="266"/>
      <c r="C224" s="266"/>
      <c r="D224" s="266"/>
      <c r="E224" s="266"/>
      <c r="F224" s="266"/>
      <c r="G224" s="267"/>
      <c r="H224" s="21">
        <f>SUM(H225:H230)</f>
        <v>22317.584672989542</v>
      </c>
      <c r="I224" s="284"/>
      <c r="J224" s="285"/>
      <c r="K224" s="285"/>
      <c r="L224" s="285"/>
      <c r="M224" s="285"/>
      <c r="N224" s="285"/>
      <c r="O224" s="286"/>
      <c r="P224" s="31"/>
    </row>
    <row r="225" spans="1:16" s="20" customFormat="1" ht="47.25" x14ac:dyDescent="0.2">
      <c r="A225" s="69">
        <v>183</v>
      </c>
      <c r="B225" s="60" t="s">
        <v>1264</v>
      </c>
      <c r="C225" s="60" t="s">
        <v>361</v>
      </c>
      <c r="D225" s="61" t="s">
        <v>1265</v>
      </c>
      <c r="E225" s="58" t="s">
        <v>3315</v>
      </c>
      <c r="F225" s="60" t="s">
        <v>3697</v>
      </c>
      <c r="G225" s="60" t="s">
        <v>1266</v>
      </c>
      <c r="H225" s="62">
        <v>4392.5773395717297</v>
      </c>
      <c r="I225" s="63">
        <v>5600</v>
      </c>
      <c r="J225" s="60" t="s">
        <v>1267</v>
      </c>
      <c r="K225" s="201" t="s">
        <v>44</v>
      </c>
      <c r="L225" s="201" t="s">
        <v>2917</v>
      </c>
      <c r="M225" s="201" t="s">
        <v>0</v>
      </c>
      <c r="N225" s="201" t="s">
        <v>2727</v>
      </c>
      <c r="O225" s="201" t="s">
        <v>3698</v>
      </c>
      <c r="P225" s="31"/>
    </row>
    <row r="226" spans="1:16" s="20" customFormat="1" ht="47.25" x14ac:dyDescent="0.2">
      <c r="A226" s="69">
        <v>184</v>
      </c>
      <c r="B226" s="60" t="s">
        <v>1272</v>
      </c>
      <c r="C226" s="60" t="s">
        <v>361</v>
      </c>
      <c r="D226" s="61" t="s">
        <v>1273</v>
      </c>
      <c r="E226" s="58" t="s">
        <v>3315</v>
      </c>
      <c r="F226" s="60" t="s">
        <v>3697</v>
      </c>
      <c r="G226" s="60" t="s">
        <v>1274</v>
      </c>
      <c r="H226" s="62">
        <v>3535.1419512572502</v>
      </c>
      <c r="I226" s="63">
        <v>4900</v>
      </c>
      <c r="J226" s="60" t="s">
        <v>1275</v>
      </c>
      <c r="K226" s="201" t="s">
        <v>44</v>
      </c>
      <c r="L226" s="201" t="s">
        <v>2917</v>
      </c>
      <c r="M226" s="201" t="s">
        <v>0</v>
      </c>
      <c r="N226" s="201" t="s">
        <v>2727</v>
      </c>
      <c r="O226" s="201" t="s">
        <v>3698</v>
      </c>
      <c r="P226" s="31"/>
    </row>
    <row r="227" spans="1:16" s="20" customFormat="1" ht="47.25" x14ac:dyDescent="0.2">
      <c r="A227" s="69">
        <v>185</v>
      </c>
      <c r="B227" s="60" t="s">
        <v>1276</v>
      </c>
      <c r="C227" s="60" t="s">
        <v>361</v>
      </c>
      <c r="D227" s="61" t="s">
        <v>1277</v>
      </c>
      <c r="E227" s="58" t="s">
        <v>3315</v>
      </c>
      <c r="F227" s="60" t="s">
        <v>3697</v>
      </c>
      <c r="G227" s="60" t="s">
        <v>1278</v>
      </c>
      <c r="H227" s="62">
        <v>3554.1991907184502</v>
      </c>
      <c r="I227" s="63">
        <v>5000</v>
      </c>
      <c r="J227" s="60" t="s">
        <v>1279</v>
      </c>
      <c r="K227" s="201" t="s">
        <v>44</v>
      </c>
      <c r="L227" s="201" t="s">
        <v>2917</v>
      </c>
      <c r="M227" s="201" t="s">
        <v>0</v>
      </c>
      <c r="N227" s="201" t="s">
        <v>2727</v>
      </c>
      <c r="O227" s="201" t="s">
        <v>3698</v>
      </c>
      <c r="P227" s="31"/>
    </row>
    <row r="228" spans="1:16" s="20" customFormat="1" ht="47.25" x14ac:dyDescent="0.2">
      <c r="A228" s="69">
        <v>186</v>
      </c>
      <c r="B228" s="60" t="s">
        <v>1280</v>
      </c>
      <c r="C228" s="60" t="s">
        <v>361</v>
      </c>
      <c r="D228" s="61" t="s">
        <v>1281</v>
      </c>
      <c r="E228" s="58" t="s">
        <v>3315</v>
      </c>
      <c r="F228" s="60" t="s">
        <v>3697</v>
      </c>
      <c r="G228" s="60" t="s">
        <v>1282</v>
      </c>
      <c r="H228" s="62">
        <v>3556.4088194971</v>
      </c>
      <c r="I228" s="63">
        <v>4900</v>
      </c>
      <c r="J228" s="60" t="s">
        <v>1283</v>
      </c>
      <c r="K228" s="201" t="s">
        <v>44</v>
      </c>
      <c r="L228" s="201" t="s">
        <v>2917</v>
      </c>
      <c r="M228" s="201" t="s">
        <v>0</v>
      </c>
      <c r="N228" s="201" t="s">
        <v>2727</v>
      </c>
      <c r="O228" s="201" t="s">
        <v>3698</v>
      </c>
      <c r="P228" s="31"/>
    </row>
    <row r="229" spans="1:16" s="167" customFormat="1" ht="47.25" x14ac:dyDescent="0.2">
      <c r="A229" s="69">
        <v>187</v>
      </c>
      <c r="B229" s="60" t="s">
        <v>3883</v>
      </c>
      <c r="C229" s="60" t="s">
        <v>361</v>
      </c>
      <c r="D229" s="61" t="s">
        <v>3884</v>
      </c>
      <c r="E229" s="58" t="s">
        <v>3315</v>
      </c>
      <c r="F229" s="60" t="s">
        <v>3697</v>
      </c>
      <c r="G229" s="60" t="s">
        <v>1284</v>
      </c>
      <c r="H229" s="62">
        <v>3721.7488724855498</v>
      </c>
      <c r="I229" s="63">
        <v>4900</v>
      </c>
      <c r="J229" s="60" t="s">
        <v>1285</v>
      </c>
      <c r="K229" s="201" t="s">
        <v>44</v>
      </c>
      <c r="L229" s="201" t="s">
        <v>2917</v>
      </c>
      <c r="M229" s="201" t="s">
        <v>0</v>
      </c>
      <c r="N229" s="201" t="s">
        <v>2727</v>
      </c>
      <c r="O229" s="201" t="s">
        <v>3698</v>
      </c>
      <c r="P229" s="166"/>
    </row>
    <row r="230" spans="1:16" s="20" customFormat="1" ht="47.25" x14ac:dyDescent="0.2">
      <c r="A230" s="69">
        <v>188</v>
      </c>
      <c r="B230" s="60" t="s">
        <v>1286</v>
      </c>
      <c r="C230" s="60" t="s">
        <v>361</v>
      </c>
      <c r="D230" s="61" t="s">
        <v>1287</v>
      </c>
      <c r="E230" s="58" t="s">
        <v>3315</v>
      </c>
      <c r="F230" s="60" t="s">
        <v>3697</v>
      </c>
      <c r="G230" s="60" t="s">
        <v>1288</v>
      </c>
      <c r="H230" s="62">
        <v>3557.5084994594599</v>
      </c>
      <c r="I230" s="63">
        <v>4900</v>
      </c>
      <c r="J230" s="60" t="s">
        <v>1289</v>
      </c>
      <c r="K230" s="201" t="s">
        <v>44</v>
      </c>
      <c r="L230" s="201" t="s">
        <v>2917</v>
      </c>
      <c r="M230" s="201" t="s">
        <v>0</v>
      </c>
      <c r="N230" s="201" t="s">
        <v>2758</v>
      </c>
      <c r="O230" s="201" t="s">
        <v>3698</v>
      </c>
      <c r="P230" s="31"/>
    </row>
    <row r="231" spans="1:16" s="20" customFormat="1" ht="67.5" customHeight="1" x14ac:dyDescent="0.2">
      <c r="A231" s="269" t="s">
        <v>241</v>
      </c>
      <c r="B231" s="301"/>
      <c r="C231" s="301"/>
      <c r="D231" s="301"/>
      <c r="E231" s="301"/>
      <c r="F231" s="301"/>
      <c r="G231" s="301"/>
      <c r="H231" s="301"/>
      <c r="I231" s="301"/>
      <c r="J231" s="301"/>
      <c r="K231" s="301"/>
      <c r="L231" s="301"/>
      <c r="M231" s="301"/>
      <c r="N231" s="301"/>
      <c r="O231" s="302"/>
      <c r="P231" s="31" t="s">
        <v>2833</v>
      </c>
    </row>
    <row r="232" spans="1:16" s="20" customFormat="1" ht="32.25" customHeight="1" x14ac:dyDescent="0.2">
      <c r="A232" s="265" t="s">
        <v>22</v>
      </c>
      <c r="B232" s="266"/>
      <c r="C232" s="266"/>
      <c r="D232" s="266"/>
      <c r="E232" s="266"/>
      <c r="F232" s="266"/>
      <c r="G232" s="267"/>
      <c r="H232" s="21">
        <f>SUM(H233:H325)</f>
        <v>256892.62499999994</v>
      </c>
      <c r="I232" s="284"/>
      <c r="J232" s="285"/>
      <c r="K232" s="285"/>
      <c r="L232" s="285"/>
      <c r="M232" s="285"/>
      <c r="N232" s="285"/>
      <c r="O232" s="286"/>
      <c r="P232" s="31" t="s">
        <v>2833</v>
      </c>
    </row>
    <row r="233" spans="1:16" s="20" customFormat="1" ht="101.25" customHeight="1" x14ac:dyDescent="0.2">
      <c r="A233" s="69">
        <v>189</v>
      </c>
      <c r="B233" s="80" t="s">
        <v>1365</v>
      </c>
      <c r="C233" s="201" t="s">
        <v>350</v>
      </c>
      <c r="D233" s="105" t="s">
        <v>1366</v>
      </c>
      <c r="E233" s="58" t="s">
        <v>2724</v>
      </c>
      <c r="F233" s="60" t="s">
        <v>88</v>
      </c>
      <c r="G233" s="60" t="s">
        <v>759</v>
      </c>
      <c r="H233" s="106">
        <v>9412.2260000000006</v>
      </c>
      <c r="I233" s="201">
        <v>32901.5</v>
      </c>
      <c r="J233" s="201" t="s">
        <v>1367</v>
      </c>
      <c r="K233" s="107" t="s">
        <v>1368</v>
      </c>
      <c r="L233" s="201" t="s">
        <v>2917</v>
      </c>
      <c r="M233" s="200" t="s">
        <v>0</v>
      </c>
      <c r="N233" s="201" t="s">
        <v>2758</v>
      </c>
      <c r="O233" s="201" t="s">
        <v>2861</v>
      </c>
      <c r="P233" s="31"/>
    </row>
    <row r="234" spans="1:16" s="20" customFormat="1" ht="110.25" customHeight="1" x14ac:dyDescent="0.2">
      <c r="A234" s="69">
        <v>190</v>
      </c>
      <c r="B234" s="80" t="s">
        <v>1369</v>
      </c>
      <c r="C234" s="201" t="s">
        <v>350</v>
      </c>
      <c r="D234" s="105" t="s">
        <v>1370</v>
      </c>
      <c r="E234" s="58" t="s">
        <v>2724</v>
      </c>
      <c r="F234" s="60" t="s">
        <v>88</v>
      </c>
      <c r="G234" s="60" t="s">
        <v>759</v>
      </c>
      <c r="H234" s="106">
        <v>21568</v>
      </c>
      <c r="I234" s="63" t="s">
        <v>205</v>
      </c>
      <c r="J234" s="201" t="s">
        <v>1371</v>
      </c>
      <c r="K234" s="107" t="s">
        <v>1372</v>
      </c>
      <c r="L234" s="60" t="s">
        <v>1373</v>
      </c>
      <c r="M234" s="201" t="s">
        <v>0</v>
      </c>
      <c r="N234" s="201" t="s">
        <v>2758</v>
      </c>
      <c r="O234" s="201" t="s">
        <v>2916</v>
      </c>
      <c r="P234" s="31"/>
    </row>
    <row r="235" spans="1:16" s="20" customFormat="1" ht="99" customHeight="1" x14ac:dyDescent="0.2">
      <c r="A235" s="69">
        <v>191</v>
      </c>
      <c r="B235" s="108" t="s">
        <v>1379</v>
      </c>
      <c r="C235" s="201" t="s">
        <v>350</v>
      </c>
      <c r="D235" s="71" t="s">
        <v>1380</v>
      </c>
      <c r="E235" s="58" t="s">
        <v>2724</v>
      </c>
      <c r="F235" s="60" t="s">
        <v>88</v>
      </c>
      <c r="G235" s="60" t="s">
        <v>759</v>
      </c>
      <c r="H235" s="109">
        <v>1575.8420000000001</v>
      </c>
      <c r="I235" s="228">
        <v>11200000</v>
      </c>
      <c r="J235" s="201" t="s">
        <v>2737</v>
      </c>
      <c r="K235" s="107" t="s">
        <v>1381</v>
      </c>
      <c r="L235" s="60" t="s">
        <v>2738</v>
      </c>
      <c r="M235" s="200" t="s">
        <v>0</v>
      </c>
      <c r="N235" s="201" t="s">
        <v>2758</v>
      </c>
      <c r="O235" s="307" t="s">
        <v>2862</v>
      </c>
      <c r="P235" s="31"/>
    </row>
    <row r="236" spans="1:16" s="20" customFormat="1" ht="67.5" customHeight="1" x14ac:dyDescent="0.2">
      <c r="A236" s="69">
        <v>192</v>
      </c>
      <c r="B236" s="108" t="s">
        <v>1382</v>
      </c>
      <c r="C236" s="201" t="s">
        <v>350</v>
      </c>
      <c r="D236" s="79" t="s">
        <v>1383</v>
      </c>
      <c r="E236" s="58" t="s">
        <v>2724</v>
      </c>
      <c r="F236" s="60" t="s">
        <v>88</v>
      </c>
      <c r="G236" s="60" t="s">
        <v>759</v>
      </c>
      <c r="H236" s="109">
        <v>919.04499999999996</v>
      </c>
      <c r="I236" s="228">
        <v>9300000</v>
      </c>
      <c r="J236" s="201" t="s">
        <v>1384</v>
      </c>
      <c r="K236" s="107" t="s">
        <v>1385</v>
      </c>
      <c r="L236" s="201" t="s">
        <v>2917</v>
      </c>
      <c r="M236" s="200" t="s">
        <v>0</v>
      </c>
      <c r="N236" s="201" t="s">
        <v>2758</v>
      </c>
      <c r="O236" s="309"/>
      <c r="P236" s="31"/>
    </row>
    <row r="237" spans="1:16" s="20" customFormat="1" ht="122.25" customHeight="1" x14ac:dyDescent="0.2">
      <c r="A237" s="69">
        <v>193</v>
      </c>
      <c r="B237" s="201" t="s">
        <v>1398</v>
      </c>
      <c r="C237" s="201" t="s">
        <v>350</v>
      </c>
      <c r="D237" s="201" t="s">
        <v>1399</v>
      </c>
      <c r="E237" s="58" t="s">
        <v>2724</v>
      </c>
      <c r="F237" s="60" t="s">
        <v>88</v>
      </c>
      <c r="G237" s="60" t="s">
        <v>1400</v>
      </c>
      <c r="H237" s="109">
        <v>1709.982</v>
      </c>
      <c r="I237" s="110">
        <v>11100000</v>
      </c>
      <c r="J237" s="201" t="s">
        <v>1401</v>
      </c>
      <c r="K237" s="107" t="s">
        <v>1402</v>
      </c>
      <c r="L237" s="201" t="s">
        <v>2917</v>
      </c>
      <c r="M237" s="200" t="s">
        <v>0</v>
      </c>
      <c r="N237" s="201" t="s">
        <v>2822</v>
      </c>
      <c r="O237" s="201" t="s">
        <v>3109</v>
      </c>
      <c r="P237" s="31"/>
    </row>
    <row r="238" spans="1:16" s="20" customFormat="1" ht="103.5" customHeight="1" x14ac:dyDescent="0.2">
      <c r="A238" s="69">
        <v>194</v>
      </c>
      <c r="B238" s="201" t="s">
        <v>1403</v>
      </c>
      <c r="C238" s="201" t="s">
        <v>350</v>
      </c>
      <c r="D238" s="201" t="s">
        <v>1404</v>
      </c>
      <c r="E238" s="58" t="s">
        <v>2724</v>
      </c>
      <c r="F238" s="60" t="s">
        <v>88</v>
      </c>
      <c r="G238" s="60" t="s">
        <v>1295</v>
      </c>
      <c r="H238" s="109">
        <v>6849.69</v>
      </c>
      <c r="I238" s="111">
        <v>43470</v>
      </c>
      <c r="J238" s="201" t="s">
        <v>1405</v>
      </c>
      <c r="K238" s="107" t="s">
        <v>1406</v>
      </c>
      <c r="L238" s="201" t="s">
        <v>2917</v>
      </c>
      <c r="M238" s="200" t="s">
        <v>0</v>
      </c>
      <c r="N238" s="201" t="s">
        <v>2822</v>
      </c>
      <c r="O238" s="307" t="s">
        <v>3108</v>
      </c>
      <c r="P238" s="31"/>
    </row>
    <row r="239" spans="1:16" s="20" customFormat="1" ht="67.5" customHeight="1" x14ac:dyDescent="0.2">
      <c r="A239" s="69">
        <v>195</v>
      </c>
      <c r="B239" s="201" t="s">
        <v>1407</v>
      </c>
      <c r="C239" s="201" t="s">
        <v>350</v>
      </c>
      <c r="D239" s="201" t="s">
        <v>1408</v>
      </c>
      <c r="E239" s="58" t="s">
        <v>2724</v>
      </c>
      <c r="F239" s="60" t="s">
        <v>88</v>
      </c>
      <c r="G239" s="60" t="s">
        <v>1400</v>
      </c>
      <c r="H239" s="109">
        <v>170.41200000000001</v>
      </c>
      <c r="I239" s="111">
        <v>134.80000000000001</v>
      </c>
      <c r="J239" s="201" t="s">
        <v>1409</v>
      </c>
      <c r="K239" s="201" t="s">
        <v>1406</v>
      </c>
      <c r="L239" s="201" t="s">
        <v>2917</v>
      </c>
      <c r="M239" s="200" t="s">
        <v>0</v>
      </c>
      <c r="N239" s="201" t="s">
        <v>2822</v>
      </c>
      <c r="O239" s="308"/>
      <c r="P239" s="31"/>
    </row>
    <row r="240" spans="1:16" s="20" customFormat="1" ht="63" customHeight="1" x14ac:dyDescent="0.2">
      <c r="A240" s="69">
        <v>196</v>
      </c>
      <c r="B240" s="201" t="s">
        <v>1410</v>
      </c>
      <c r="C240" s="201" t="s">
        <v>350</v>
      </c>
      <c r="D240" s="201" t="s">
        <v>1411</v>
      </c>
      <c r="E240" s="58" t="s">
        <v>2724</v>
      </c>
      <c r="F240" s="60" t="s">
        <v>88</v>
      </c>
      <c r="G240" s="60" t="s">
        <v>1295</v>
      </c>
      <c r="H240" s="109">
        <v>170.24</v>
      </c>
      <c r="I240" s="111">
        <v>5612.3</v>
      </c>
      <c r="J240" s="201" t="s">
        <v>1412</v>
      </c>
      <c r="K240" s="201" t="s">
        <v>1406</v>
      </c>
      <c r="L240" s="201" t="s">
        <v>2917</v>
      </c>
      <c r="M240" s="200" t="s">
        <v>0</v>
      </c>
      <c r="N240" s="201" t="s">
        <v>2822</v>
      </c>
      <c r="O240" s="308"/>
      <c r="P240" s="31"/>
    </row>
    <row r="241" spans="1:16" s="20" customFormat="1" ht="63" customHeight="1" x14ac:dyDescent="0.2">
      <c r="A241" s="69">
        <v>197</v>
      </c>
      <c r="B241" s="201" t="s">
        <v>1413</v>
      </c>
      <c r="C241" s="201" t="s">
        <v>350</v>
      </c>
      <c r="D241" s="201" t="s">
        <v>1414</v>
      </c>
      <c r="E241" s="58" t="s">
        <v>2724</v>
      </c>
      <c r="F241" s="60" t="s">
        <v>88</v>
      </c>
      <c r="G241" s="60" t="s">
        <v>1295</v>
      </c>
      <c r="H241" s="109">
        <v>170.24</v>
      </c>
      <c r="I241" s="111">
        <v>5612.3</v>
      </c>
      <c r="J241" s="201" t="s">
        <v>1415</v>
      </c>
      <c r="K241" s="201" t="s">
        <v>1406</v>
      </c>
      <c r="L241" s="201" t="s">
        <v>2917</v>
      </c>
      <c r="M241" s="200" t="s">
        <v>0</v>
      </c>
      <c r="N241" s="201" t="s">
        <v>2822</v>
      </c>
      <c r="O241" s="308"/>
      <c r="P241" s="31"/>
    </row>
    <row r="242" spans="1:16" s="20" customFormat="1" ht="63" customHeight="1" x14ac:dyDescent="0.2">
      <c r="A242" s="69">
        <v>198</v>
      </c>
      <c r="B242" s="201" t="s">
        <v>1416</v>
      </c>
      <c r="C242" s="201" t="s">
        <v>350</v>
      </c>
      <c r="D242" s="71" t="s">
        <v>1417</v>
      </c>
      <c r="E242" s="58" t="s">
        <v>2724</v>
      </c>
      <c r="F242" s="60" t="s">
        <v>88</v>
      </c>
      <c r="G242" s="60" t="s">
        <v>1295</v>
      </c>
      <c r="H242" s="106">
        <v>0</v>
      </c>
      <c r="I242" s="111">
        <v>10370</v>
      </c>
      <c r="J242" s="201" t="s">
        <v>1418</v>
      </c>
      <c r="K242" s="201" t="s">
        <v>1406</v>
      </c>
      <c r="L242" s="201" t="s">
        <v>2917</v>
      </c>
      <c r="M242" s="200" t="s">
        <v>0</v>
      </c>
      <c r="N242" s="201" t="s">
        <v>2822</v>
      </c>
      <c r="O242" s="308"/>
      <c r="P242" s="31"/>
    </row>
    <row r="243" spans="1:16" s="20" customFormat="1" ht="63" customHeight="1" x14ac:dyDescent="0.2">
      <c r="A243" s="69">
        <v>199</v>
      </c>
      <c r="B243" s="201" t="s">
        <v>1419</v>
      </c>
      <c r="C243" s="201" t="s">
        <v>350</v>
      </c>
      <c r="D243" s="71" t="s">
        <v>1420</v>
      </c>
      <c r="E243" s="58" t="s">
        <v>2724</v>
      </c>
      <c r="F243" s="60" t="s">
        <v>88</v>
      </c>
      <c r="G243" s="60" t="s">
        <v>1295</v>
      </c>
      <c r="H243" s="109">
        <v>10.379</v>
      </c>
      <c r="I243" s="111">
        <v>3172.7</v>
      </c>
      <c r="J243" s="201" t="s">
        <v>1421</v>
      </c>
      <c r="K243" s="201" t="s">
        <v>1406</v>
      </c>
      <c r="L243" s="201" t="s">
        <v>2917</v>
      </c>
      <c r="M243" s="200" t="s">
        <v>0</v>
      </c>
      <c r="N243" s="201" t="s">
        <v>2822</v>
      </c>
      <c r="O243" s="308"/>
      <c r="P243" s="31"/>
    </row>
    <row r="244" spans="1:16" s="20" customFormat="1" ht="63" customHeight="1" x14ac:dyDescent="0.2">
      <c r="A244" s="69">
        <v>200</v>
      </c>
      <c r="B244" s="201" t="s">
        <v>1422</v>
      </c>
      <c r="C244" s="201" t="s">
        <v>350</v>
      </c>
      <c r="D244" s="71" t="s">
        <v>1423</v>
      </c>
      <c r="E244" s="58" t="s">
        <v>2724</v>
      </c>
      <c r="F244" s="60" t="s">
        <v>88</v>
      </c>
      <c r="G244" s="60" t="s">
        <v>1295</v>
      </c>
      <c r="H244" s="109">
        <v>10.379</v>
      </c>
      <c r="I244" s="111">
        <v>3172.7</v>
      </c>
      <c r="J244" s="201" t="s">
        <v>1424</v>
      </c>
      <c r="K244" s="201" t="s">
        <v>1406</v>
      </c>
      <c r="L244" s="201" t="s">
        <v>2917</v>
      </c>
      <c r="M244" s="200" t="s">
        <v>0</v>
      </c>
      <c r="N244" s="201" t="s">
        <v>2822</v>
      </c>
      <c r="O244" s="308"/>
      <c r="P244" s="31"/>
    </row>
    <row r="245" spans="1:16" s="20" customFormat="1" ht="63" customHeight="1" x14ac:dyDescent="0.2">
      <c r="A245" s="69">
        <v>201</v>
      </c>
      <c r="B245" s="201" t="s">
        <v>1425</v>
      </c>
      <c r="C245" s="201" t="s">
        <v>350</v>
      </c>
      <c r="D245" s="201" t="s">
        <v>1426</v>
      </c>
      <c r="E245" s="58" t="s">
        <v>2724</v>
      </c>
      <c r="F245" s="60" t="s">
        <v>88</v>
      </c>
      <c r="G245" s="60" t="s">
        <v>1295</v>
      </c>
      <c r="H245" s="109">
        <v>1321.1510000000001</v>
      </c>
      <c r="I245" s="111">
        <v>22502.5</v>
      </c>
      <c r="J245" s="201" t="s">
        <v>1427</v>
      </c>
      <c r="K245" s="201" t="s">
        <v>1406</v>
      </c>
      <c r="L245" s="201" t="s">
        <v>2917</v>
      </c>
      <c r="M245" s="200" t="s">
        <v>0</v>
      </c>
      <c r="N245" s="201" t="s">
        <v>2822</v>
      </c>
      <c r="O245" s="308"/>
      <c r="P245" s="31"/>
    </row>
    <row r="246" spans="1:16" s="20" customFormat="1" ht="63" customHeight="1" x14ac:dyDescent="0.2">
      <c r="A246" s="69">
        <v>202</v>
      </c>
      <c r="B246" s="201" t="s">
        <v>1428</v>
      </c>
      <c r="C246" s="201" t="s">
        <v>350</v>
      </c>
      <c r="D246" s="201" t="s">
        <v>1429</v>
      </c>
      <c r="E246" s="58" t="s">
        <v>2724</v>
      </c>
      <c r="F246" s="60" t="s">
        <v>88</v>
      </c>
      <c r="G246" s="60" t="s">
        <v>1295</v>
      </c>
      <c r="H246" s="109">
        <v>57.133000000000003</v>
      </c>
      <c r="I246" s="111">
        <v>5808.7</v>
      </c>
      <c r="J246" s="201" t="s">
        <v>1430</v>
      </c>
      <c r="K246" s="201" t="s">
        <v>1406</v>
      </c>
      <c r="L246" s="201" t="s">
        <v>2917</v>
      </c>
      <c r="M246" s="200" t="s">
        <v>0</v>
      </c>
      <c r="N246" s="201" t="s">
        <v>2822</v>
      </c>
      <c r="O246" s="308"/>
      <c r="P246" s="31"/>
    </row>
    <row r="247" spans="1:16" s="20" customFormat="1" ht="63" customHeight="1" x14ac:dyDescent="0.2">
      <c r="A247" s="69">
        <v>203</v>
      </c>
      <c r="B247" s="201" t="s">
        <v>1431</v>
      </c>
      <c r="C247" s="201" t="s">
        <v>350</v>
      </c>
      <c r="D247" s="201" t="s">
        <v>1432</v>
      </c>
      <c r="E247" s="58" t="s">
        <v>2724</v>
      </c>
      <c r="F247" s="60" t="s">
        <v>88</v>
      </c>
      <c r="G247" s="60" t="s">
        <v>1295</v>
      </c>
      <c r="H247" s="109">
        <v>45.658000000000001</v>
      </c>
      <c r="I247" s="111">
        <v>766.2</v>
      </c>
      <c r="J247" s="201" t="s">
        <v>1433</v>
      </c>
      <c r="K247" s="201" t="s">
        <v>1406</v>
      </c>
      <c r="L247" s="201" t="s">
        <v>2917</v>
      </c>
      <c r="M247" s="200" t="s">
        <v>0</v>
      </c>
      <c r="N247" s="201" t="s">
        <v>2822</v>
      </c>
      <c r="O247" s="308"/>
      <c r="P247" s="31"/>
    </row>
    <row r="248" spans="1:16" s="20" customFormat="1" ht="63" customHeight="1" x14ac:dyDescent="0.2">
      <c r="A248" s="69">
        <v>204</v>
      </c>
      <c r="B248" s="201" t="s">
        <v>1434</v>
      </c>
      <c r="C248" s="201" t="s">
        <v>350</v>
      </c>
      <c r="D248" s="71" t="s">
        <v>1435</v>
      </c>
      <c r="E248" s="58" t="s">
        <v>2724</v>
      </c>
      <c r="F248" s="60" t="s">
        <v>88</v>
      </c>
      <c r="G248" s="60" t="s">
        <v>1295</v>
      </c>
      <c r="H248" s="109">
        <v>30.344000000000001</v>
      </c>
      <c r="I248" s="111">
        <v>1006.4</v>
      </c>
      <c r="J248" s="201" t="s">
        <v>1436</v>
      </c>
      <c r="K248" s="201" t="s">
        <v>760</v>
      </c>
      <c r="L248" s="201" t="s">
        <v>2917</v>
      </c>
      <c r="M248" s="200" t="s">
        <v>0</v>
      </c>
      <c r="N248" s="201" t="s">
        <v>2822</v>
      </c>
      <c r="O248" s="308"/>
      <c r="P248" s="31"/>
    </row>
    <row r="249" spans="1:16" s="20" customFormat="1" ht="54" customHeight="1" x14ac:dyDescent="0.2">
      <c r="A249" s="69">
        <v>205</v>
      </c>
      <c r="B249" s="201" t="s">
        <v>1442</v>
      </c>
      <c r="C249" s="201" t="s">
        <v>350</v>
      </c>
      <c r="D249" s="201" t="s">
        <v>1443</v>
      </c>
      <c r="E249" s="58" t="s">
        <v>2724</v>
      </c>
      <c r="F249" s="60" t="s">
        <v>88</v>
      </c>
      <c r="G249" s="60" t="s">
        <v>1439</v>
      </c>
      <c r="H249" s="109">
        <v>217.37700000000001</v>
      </c>
      <c r="I249" s="201">
        <v>2190.5</v>
      </c>
      <c r="J249" s="201" t="s">
        <v>1444</v>
      </c>
      <c r="K249" s="201" t="s">
        <v>760</v>
      </c>
      <c r="L249" s="201" t="s">
        <v>2917</v>
      </c>
      <c r="M249" s="200" t="s">
        <v>0</v>
      </c>
      <c r="N249" s="201" t="s">
        <v>2822</v>
      </c>
      <c r="O249" s="308"/>
      <c r="P249" s="31"/>
    </row>
    <row r="250" spans="1:16" s="20" customFormat="1" ht="63" customHeight="1" x14ac:dyDescent="0.2">
      <c r="A250" s="69">
        <v>206</v>
      </c>
      <c r="B250" s="201" t="s">
        <v>1445</v>
      </c>
      <c r="C250" s="201" t="s">
        <v>350</v>
      </c>
      <c r="D250" s="71" t="s">
        <v>1446</v>
      </c>
      <c r="E250" s="58" t="s">
        <v>2724</v>
      </c>
      <c r="F250" s="60" t="s">
        <v>88</v>
      </c>
      <c r="G250" s="60" t="s">
        <v>1295</v>
      </c>
      <c r="H250" s="109">
        <v>0</v>
      </c>
      <c r="I250" s="201">
        <v>12915</v>
      </c>
      <c r="J250" s="201" t="s">
        <v>1447</v>
      </c>
      <c r="K250" s="201" t="s">
        <v>1406</v>
      </c>
      <c r="L250" s="201" t="s">
        <v>2917</v>
      </c>
      <c r="M250" s="200" t="s">
        <v>0</v>
      </c>
      <c r="N250" s="201" t="s">
        <v>2822</v>
      </c>
      <c r="O250" s="308"/>
      <c r="P250" s="31"/>
    </row>
    <row r="251" spans="1:16" s="20" customFormat="1" ht="66.75" customHeight="1" x14ac:dyDescent="0.2">
      <c r="A251" s="69">
        <v>207</v>
      </c>
      <c r="B251" s="201" t="s">
        <v>1452</v>
      </c>
      <c r="C251" s="201" t="s">
        <v>350</v>
      </c>
      <c r="D251" s="112" t="s">
        <v>2739</v>
      </c>
      <c r="E251" s="58" t="s">
        <v>2724</v>
      </c>
      <c r="F251" s="60" t="s">
        <v>88</v>
      </c>
      <c r="G251" s="60" t="s">
        <v>1295</v>
      </c>
      <c r="H251" s="109">
        <v>5403.192</v>
      </c>
      <c r="I251" s="111">
        <v>17300</v>
      </c>
      <c r="J251" s="201" t="s">
        <v>1453</v>
      </c>
      <c r="K251" s="201" t="s">
        <v>1454</v>
      </c>
      <c r="L251" s="201" t="s">
        <v>2917</v>
      </c>
      <c r="M251" s="200" t="s">
        <v>0</v>
      </c>
      <c r="N251" s="201" t="s">
        <v>2822</v>
      </c>
      <c r="O251" s="309"/>
      <c r="P251" s="31"/>
    </row>
    <row r="252" spans="1:16" s="20" customFormat="1" ht="78.75" customHeight="1" x14ac:dyDescent="0.2">
      <c r="A252" s="69">
        <v>208</v>
      </c>
      <c r="B252" s="201" t="s">
        <v>1448</v>
      </c>
      <c r="C252" s="201" t="s">
        <v>350</v>
      </c>
      <c r="D252" s="112" t="s">
        <v>1449</v>
      </c>
      <c r="E252" s="58" t="s">
        <v>2724</v>
      </c>
      <c r="F252" s="60" t="s">
        <v>88</v>
      </c>
      <c r="G252" s="60" t="s">
        <v>1295</v>
      </c>
      <c r="H252" s="109">
        <v>28251.091</v>
      </c>
      <c r="I252" s="111">
        <v>145274.29999999999</v>
      </c>
      <c r="J252" s="201" t="s">
        <v>1450</v>
      </c>
      <c r="K252" s="201" t="s">
        <v>1451</v>
      </c>
      <c r="L252" s="60" t="s">
        <v>3107</v>
      </c>
      <c r="M252" s="201" t="s">
        <v>0</v>
      </c>
      <c r="N252" s="201" t="s">
        <v>2822</v>
      </c>
      <c r="O252" s="307" t="s">
        <v>2863</v>
      </c>
      <c r="P252" s="31"/>
    </row>
    <row r="253" spans="1:16" s="20" customFormat="1" ht="47.25" customHeight="1" x14ac:dyDescent="0.2">
      <c r="A253" s="69">
        <v>209</v>
      </c>
      <c r="B253" s="201" t="s">
        <v>1455</v>
      </c>
      <c r="C253" s="201" t="s">
        <v>350</v>
      </c>
      <c r="D253" s="112" t="s">
        <v>2740</v>
      </c>
      <c r="E253" s="58" t="s">
        <v>2724</v>
      </c>
      <c r="F253" s="60" t="s">
        <v>88</v>
      </c>
      <c r="G253" s="60" t="s">
        <v>1295</v>
      </c>
      <c r="H253" s="109">
        <v>891.65899999999999</v>
      </c>
      <c r="I253" s="111">
        <v>2090.4</v>
      </c>
      <c r="J253" s="201" t="s">
        <v>1456</v>
      </c>
      <c r="K253" s="201" t="s">
        <v>1457</v>
      </c>
      <c r="L253" s="201" t="s">
        <v>2917</v>
      </c>
      <c r="M253" s="201" t="s">
        <v>0</v>
      </c>
      <c r="N253" s="201" t="s">
        <v>2822</v>
      </c>
      <c r="O253" s="308"/>
      <c r="P253" s="31"/>
    </row>
    <row r="254" spans="1:16" s="20" customFormat="1" ht="78.75" customHeight="1" x14ac:dyDescent="0.2">
      <c r="A254" s="69">
        <v>210</v>
      </c>
      <c r="B254" s="201" t="s">
        <v>1458</v>
      </c>
      <c r="C254" s="201" t="s">
        <v>350</v>
      </c>
      <c r="D254" s="112" t="s">
        <v>2741</v>
      </c>
      <c r="E254" s="58" t="s">
        <v>2724</v>
      </c>
      <c r="F254" s="60" t="s">
        <v>88</v>
      </c>
      <c r="G254" s="60" t="s">
        <v>1295</v>
      </c>
      <c r="H254" s="106">
        <v>17084.599999999999</v>
      </c>
      <c r="I254" s="201">
        <v>42801.9</v>
      </c>
      <c r="J254" s="201" t="s">
        <v>1459</v>
      </c>
      <c r="K254" s="201" t="s">
        <v>1460</v>
      </c>
      <c r="L254" s="60" t="s">
        <v>3107</v>
      </c>
      <c r="M254" s="201" t="s">
        <v>0</v>
      </c>
      <c r="N254" s="201" t="s">
        <v>2822</v>
      </c>
      <c r="O254" s="308"/>
      <c r="P254" s="31"/>
    </row>
    <row r="255" spans="1:16" s="20" customFormat="1" ht="63.75" customHeight="1" x14ac:dyDescent="0.2">
      <c r="A255" s="69">
        <v>211</v>
      </c>
      <c r="B255" s="113" t="s">
        <v>1461</v>
      </c>
      <c r="C255" s="201" t="s">
        <v>350</v>
      </c>
      <c r="D255" s="113" t="s">
        <v>1462</v>
      </c>
      <c r="E255" s="58" t="s">
        <v>2724</v>
      </c>
      <c r="F255" s="60" t="s">
        <v>88</v>
      </c>
      <c r="G255" s="60" t="s">
        <v>759</v>
      </c>
      <c r="H255" s="109">
        <v>633.36199999999997</v>
      </c>
      <c r="I255" s="63">
        <v>35997.75</v>
      </c>
      <c r="J255" s="201" t="s">
        <v>1457</v>
      </c>
      <c r="K255" s="201" t="s">
        <v>1457</v>
      </c>
      <c r="L255" s="60" t="s">
        <v>3107</v>
      </c>
      <c r="M255" s="201" t="s">
        <v>0</v>
      </c>
      <c r="N255" s="201" t="s">
        <v>2822</v>
      </c>
      <c r="O255" s="309"/>
      <c r="P255" s="31"/>
    </row>
    <row r="256" spans="1:16" s="20" customFormat="1" ht="78.75" customHeight="1" x14ac:dyDescent="0.2">
      <c r="A256" s="69">
        <v>212</v>
      </c>
      <c r="B256" s="201" t="s">
        <v>1463</v>
      </c>
      <c r="C256" s="201" t="s">
        <v>350</v>
      </c>
      <c r="D256" s="201" t="s">
        <v>1464</v>
      </c>
      <c r="E256" s="58" t="s">
        <v>2724</v>
      </c>
      <c r="F256" s="60" t="s">
        <v>88</v>
      </c>
      <c r="G256" s="60" t="s">
        <v>1295</v>
      </c>
      <c r="H256" s="109">
        <v>2904.3510000000001</v>
      </c>
      <c r="I256" s="63" t="s">
        <v>205</v>
      </c>
      <c r="J256" s="201" t="s">
        <v>1465</v>
      </c>
      <c r="K256" s="201" t="s">
        <v>2937</v>
      </c>
      <c r="L256" s="201" t="s">
        <v>2917</v>
      </c>
      <c r="M256" s="200" t="s">
        <v>0</v>
      </c>
      <c r="N256" s="201" t="s">
        <v>2822</v>
      </c>
      <c r="O256" s="201" t="s">
        <v>2864</v>
      </c>
      <c r="P256" s="31"/>
    </row>
    <row r="257" spans="1:16" s="20" customFormat="1" ht="63" customHeight="1" x14ac:dyDescent="0.2">
      <c r="A257" s="69">
        <v>213</v>
      </c>
      <c r="B257" s="201" t="s">
        <v>1466</v>
      </c>
      <c r="C257" s="201" t="s">
        <v>350</v>
      </c>
      <c r="D257" s="114">
        <v>413000004000</v>
      </c>
      <c r="E257" s="58" t="s">
        <v>2724</v>
      </c>
      <c r="F257" s="60" t="s">
        <v>88</v>
      </c>
      <c r="G257" s="60" t="s">
        <v>1467</v>
      </c>
      <c r="H257" s="115">
        <v>1147.56</v>
      </c>
      <c r="I257" s="116">
        <v>1870000</v>
      </c>
      <c r="J257" s="201" t="s">
        <v>1468</v>
      </c>
      <c r="K257" s="201" t="s">
        <v>44</v>
      </c>
      <c r="L257" s="201" t="s">
        <v>2917</v>
      </c>
      <c r="M257" s="200" t="s">
        <v>0</v>
      </c>
      <c r="N257" s="201" t="s">
        <v>2822</v>
      </c>
      <c r="O257" s="201" t="s">
        <v>2851</v>
      </c>
      <c r="P257" s="31"/>
    </row>
    <row r="258" spans="1:16" s="20" customFormat="1" ht="63" customHeight="1" x14ac:dyDescent="0.2">
      <c r="A258" s="69">
        <v>214</v>
      </c>
      <c r="B258" s="201" t="s">
        <v>1469</v>
      </c>
      <c r="C258" s="201" t="s">
        <v>350</v>
      </c>
      <c r="D258" s="71" t="s">
        <v>1470</v>
      </c>
      <c r="E258" s="58" t="s">
        <v>2724</v>
      </c>
      <c r="F258" s="60" t="s">
        <v>88</v>
      </c>
      <c r="G258" s="201" t="s">
        <v>759</v>
      </c>
      <c r="H258" s="115">
        <v>746.48099999999999</v>
      </c>
      <c r="I258" s="117">
        <v>1280</v>
      </c>
      <c r="J258" s="116" t="s">
        <v>1471</v>
      </c>
      <c r="K258" s="201" t="s">
        <v>44</v>
      </c>
      <c r="L258" s="201" t="s">
        <v>2917</v>
      </c>
      <c r="M258" s="200" t="s">
        <v>0</v>
      </c>
      <c r="N258" s="201" t="s">
        <v>2822</v>
      </c>
      <c r="O258" s="201" t="s">
        <v>2851</v>
      </c>
      <c r="P258" s="31"/>
    </row>
    <row r="259" spans="1:16" s="20" customFormat="1" ht="63" customHeight="1" x14ac:dyDescent="0.2">
      <c r="A259" s="69">
        <v>215</v>
      </c>
      <c r="B259" s="201" t="s">
        <v>1472</v>
      </c>
      <c r="C259" s="201" t="s">
        <v>350</v>
      </c>
      <c r="D259" s="118" t="s">
        <v>1473</v>
      </c>
      <c r="E259" s="58" t="s">
        <v>2724</v>
      </c>
      <c r="F259" s="60" t="s">
        <v>88</v>
      </c>
      <c r="G259" s="201" t="s">
        <v>759</v>
      </c>
      <c r="H259" s="115">
        <v>700.31600000000003</v>
      </c>
      <c r="I259" s="63">
        <v>1290</v>
      </c>
      <c r="J259" s="116" t="s">
        <v>1474</v>
      </c>
      <c r="K259" s="201" t="s">
        <v>44</v>
      </c>
      <c r="L259" s="201" t="s">
        <v>2917</v>
      </c>
      <c r="M259" s="200" t="s">
        <v>0</v>
      </c>
      <c r="N259" s="201" t="s">
        <v>2822</v>
      </c>
      <c r="O259" s="201" t="s">
        <v>2851</v>
      </c>
      <c r="P259" s="31"/>
    </row>
    <row r="260" spans="1:16" s="20" customFormat="1" ht="63" customHeight="1" x14ac:dyDescent="0.2">
      <c r="A260" s="69">
        <v>216</v>
      </c>
      <c r="B260" s="201" t="s">
        <v>1480</v>
      </c>
      <c r="C260" s="201" t="s">
        <v>350</v>
      </c>
      <c r="D260" s="79" t="s">
        <v>1481</v>
      </c>
      <c r="E260" s="58" t="s">
        <v>2724</v>
      </c>
      <c r="F260" s="60" t="s">
        <v>88</v>
      </c>
      <c r="G260" s="60" t="s">
        <v>1482</v>
      </c>
      <c r="H260" s="115">
        <v>2214.8200000000002</v>
      </c>
      <c r="I260" s="116">
        <v>1110000</v>
      </c>
      <c r="J260" s="201" t="s">
        <v>1483</v>
      </c>
      <c r="K260" s="107" t="s">
        <v>1479</v>
      </c>
      <c r="L260" s="201" t="s">
        <v>2917</v>
      </c>
      <c r="M260" s="200" t="s">
        <v>0</v>
      </c>
      <c r="N260" s="201" t="s">
        <v>2822</v>
      </c>
      <c r="O260" s="201" t="s">
        <v>2851</v>
      </c>
      <c r="P260" s="31"/>
    </row>
    <row r="261" spans="1:16" s="20" customFormat="1" ht="63" customHeight="1" x14ac:dyDescent="0.2">
      <c r="A261" s="69">
        <v>217</v>
      </c>
      <c r="B261" s="200" t="s">
        <v>1484</v>
      </c>
      <c r="C261" s="201" t="s">
        <v>350</v>
      </c>
      <c r="D261" s="79" t="s">
        <v>1485</v>
      </c>
      <c r="E261" s="58" t="s">
        <v>2724</v>
      </c>
      <c r="F261" s="60" t="s">
        <v>88</v>
      </c>
      <c r="G261" s="60" t="s">
        <v>1486</v>
      </c>
      <c r="H261" s="115">
        <v>2262.239</v>
      </c>
      <c r="I261" s="116">
        <v>1130000</v>
      </c>
      <c r="J261" s="201" t="s">
        <v>1487</v>
      </c>
      <c r="K261" s="107" t="s">
        <v>1479</v>
      </c>
      <c r="L261" s="201" t="s">
        <v>2917</v>
      </c>
      <c r="M261" s="200" t="s">
        <v>0</v>
      </c>
      <c r="N261" s="201" t="s">
        <v>2822</v>
      </c>
      <c r="O261" s="201" t="s">
        <v>2851</v>
      </c>
      <c r="P261" s="31"/>
    </row>
    <row r="262" spans="1:16" s="20" customFormat="1" ht="63" customHeight="1" x14ac:dyDescent="0.2">
      <c r="A262" s="69">
        <v>218</v>
      </c>
      <c r="B262" s="200" t="s">
        <v>1488</v>
      </c>
      <c r="C262" s="201" t="s">
        <v>350</v>
      </c>
      <c r="D262" s="79" t="s">
        <v>1489</v>
      </c>
      <c r="E262" s="58" t="s">
        <v>2724</v>
      </c>
      <c r="F262" s="60" t="s">
        <v>88</v>
      </c>
      <c r="G262" s="60" t="s">
        <v>1490</v>
      </c>
      <c r="H262" s="115">
        <v>2228.37</v>
      </c>
      <c r="I262" s="116">
        <v>1120000</v>
      </c>
      <c r="J262" s="201" t="s">
        <v>1491</v>
      </c>
      <c r="K262" s="107" t="s">
        <v>1479</v>
      </c>
      <c r="L262" s="201" t="s">
        <v>2917</v>
      </c>
      <c r="M262" s="200" t="s">
        <v>0</v>
      </c>
      <c r="N262" s="201" t="s">
        <v>2822</v>
      </c>
      <c r="O262" s="201" t="s">
        <v>2851</v>
      </c>
      <c r="P262" s="31"/>
    </row>
    <row r="263" spans="1:16" s="20" customFormat="1" ht="63" customHeight="1" x14ac:dyDescent="0.2">
      <c r="A263" s="69">
        <v>219</v>
      </c>
      <c r="B263" s="200" t="s">
        <v>1492</v>
      </c>
      <c r="C263" s="201" t="s">
        <v>350</v>
      </c>
      <c r="D263" s="79" t="s">
        <v>1493</v>
      </c>
      <c r="E263" s="58" t="s">
        <v>2724</v>
      </c>
      <c r="F263" s="60" t="s">
        <v>88</v>
      </c>
      <c r="G263" s="60" t="s">
        <v>1494</v>
      </c>
      <c r="H263" s="115">
        <v>2289.3319999999999</v>
      </c>
      <c r="I263" s="116">
        <v>1150000</v>
      </c>
      <c r="J263" s="201" t="s">
        <v>1495</v>
      </c>
      <c r="K263" s="107" t="s">
        <v>1479</v>
      </c>
      <c r="L263" s="201" t="s">
        <v>2917</v>
      </c>
      <c r="M263" s="200" t="s">
        <v>0</v>
      </c>
      <c r="N263" s="201" t="s">
        <v>2822</v>
      </c>
      <c r="O263" s="201" t="s">
        <v>2851</v>
      </c>
      <c r="P263" s="31"/>
    </row>
    <row r="264" spans="1:16" s="20" customFormat="1" ht="63" customHeight="1" x14ac:dyDescent="0.2">
      <c r="A264" s="69">
        <v>220</v>
      </c>
      <c r="B264" s="200" t="s">
        <v>1496</v>
      </c>
      <c r="C264" s="201" t="s">
        <v>350</v>
      </c>
      <c r="D264" s="79" t="s">
        <v>1497</v>
      </c>
      <c r="E264" s="58" t="s">
        <v>2724</v>
      </c>
      <c r="F264" s="60" t="s">
        <v>88</v>
      </c>
      <c r="G264" s="60" t="s">
        <v>1498</v>
      </c>
      <c r="H264" s="115">
        <v>1659.4269999999999</v>
      </c>
      <c r="I264" s="116">
        <v>930000</v>
      </c>
      <c r="J264" s="201" t="s">
        <v>1499</v>
      </c>
      <c r="K264" s="107" t="s">
        <v>1479</v>
      </c>
      <c r="L264" s="201" t="s">
        <v>2917</v>
      </c>
      <c r="M264" s="200" t="s">
        <v>0</v>
      </c>
      <c r="N264" s="201" t="s">
        <v>2822</v>
      </c>
      <c r="O264" s="201" t="s">
        <v>2851</v>
      </c>
      <c r="P264" s="31"/>
    </row>
    <row r="265" spans="1:16" s="20" customFormat="1" ht="63" customHeight="1" x14ac:dyDescent="0.2">
      <c r="A265" s="69">
        <v>221</v>
      </c>
      <c r="B265" s="200" t="s">
        <v>1500</v>
      </c>
      <c r="C265" s="201" t="s">
        <v>350</v>
      </c>
      <c r="D265" s="79" t="s">
        <v>1501</v>
      </c>
      <c r="E265" s="58" t="s">
        <v>2724</v>
      </c>
      <c r="F265" s="60" t="s">
        <v>88</v>
      </c>
      <c r="G265" s="60" t="s">
        <v>1502</v>
      </c>
      <c r="H265" s="115">
        <v>1679.7460000000001</v>
      </c>
      <c r="I265" s="116">
        <v>1100000</v>
      </c>
      <c r="J265" s="201" t="s">
        <v>1503</v>
      </c>
      <c r="K265" s="107" t="s">
        <v>1479</v>
      </c>
      <c r="L265" s="201" t="s">
        <v>2917</v>
      </c>
      <c r="M265" s="200" t="s">
        <v>0</v>
      </c>
      <c r="N265" s="201" t="s">
        <v>2822</v>
      </c>
      <c r="O265" s="201" t="s">
        <v>2851</v>
      </c>
      <c r="P265" s="31"/>
    </row>
    <row r="266" spans="1:16" s="20" customFormat="1" ht="63" customHeight="1" x14ac:dyDescent="0.2">
      <c r="A266" s="69">
        <v>222</v>
      </c>
      <c r="B266" s="200" t="s">
        <v>1512</v>
      </c>
      <c r="C266" s="201" t="s">
        <v>350</v>
      </c>
      <c r="D266" s="79" t="s">
        <v>1513</v>
      </c>
      <c r="E266" s="58" t="s">
        <v>2724</v>
      </c>
      <c r="F266" s="60" t="s">
        <v>88</v>
      </c>
      <c r="G266" s="60" t="s">
        <v>1514</v>
      </c>
      <c r="H266" s="115">
        <v>2262.239</v>
      </c>
      <c r="I266" s="116">
        <v>1340000</v>
      </c>
      <c r="J266" s="201" t="s">
        <v>1515</v>
      </c>
      <c r="K266" s="107" t="s">
        <v>1479</v>
      </c>
      <c r="L266" s="201" t="s">
        <v>2917</v>
      </c>
      <c r="M266" s="200" t="s">
        <v>0</v>
      </c>
      <c r="N266" s="201" t="s">
        <v>2822</v>
      </c>
      <c r="O266" s="201" t="s">
        <v>2851</v>
      </c>
      <c r="P266" s="31"/>
    </row>
    <row r="267" spans="1:16" s="20" customFormat="1" ht="63" customHeight="1" x14ac:dyDescent="0.2">
      <c r="A267" s="69">
        <v>223</v>
      </c>
      <c r="B267" s="200" t="s">
        <v>1536</v>
      </c>
      <c r="C267" s="201" t="s">
        <v>350</v>
      </c>
      <c r="D267" s="79" t="s">
        <v>1537</v>
      </c>
      <c r="E267" s="58" t="s">
        <v>2724</v>
      </c>
      <c r="F267" s="60" t="s">
        <v>88</v>
      </c>
      <c r="G267" s="60" t="s">
        <v>1538</v>
      </c>
      <c r="H267" s="115">
        <v>2228.37</v>
      </c>
      <c r="I267" s="116">
        <v>1320000</v>
      </c>
      <c r="J267" s="201" t="s">
        <v>1539</v>
      </c>
      <c r="K267" s="107" t="s">
        <v>1479</v>
      </c>
      <c r="L267" s="201" t="s">
        <v>2917</v>
      </c>
      <c r="M267" s="200" t="s">
        <v>0</v>
      </c>
      <c r="N267" s="201" t="s">
        <v>2822</v>
      </c>
      <c r="O267" s="201" t="s">
        <v>2851</v>
      </c>
      <c r="P267" s="31"/>
    </row>
    <row r="268" spans="1:16" s="20" customFormat="1" ht="63" customHeight="1" x14ac:dyDescent="0.2">
      <c r="A268" s="69">
        <v>224</v>
      </c>
      <c r="B268" s="200" t="s">
        <v>1552</v>
      </c>
      <c r="C268" s="201" t="s">
        <v>350</v>
      </c>
      <c r="D268" s="79" t="s">
        <v>1553</v>
      </c>
      <c r="E268" s="58" t="s">
        <v>2724</v>
      </c>
      <c r="F268" s="60" t="s">
        <v>88</v>
      </c>
      <c r="G268" s="60" t="s">
        <v>1554</v>
      </c>
      <c r="H268" s="115">
        <v>1659.4269999999999</v>
      </c>
      <c r="I268" s="116">
        <v>1100000</v>
      </c>
      <c r="J268" s="201" t="s">
        <v>1555</v>
      </c>
      <c r="K268" s="107" t="s">
        <v>1479</v>
      </c>
      <c r="L268" s="201" t="s">
        <v>2917</v>
      </c>
      <c r="M268" s="200" t="s">
        <v>0</v>
      </c>
      <c r="N268" s="201" t="s">
        <v>2822</v>
      </c>
      <c r="O268" s="201" t="s">
        <v>2851</v>
      </c>
      <c r="P268" s="31"/>
    </row>
    <row r="269" spans="1:16" s="20" customFormat="1" ht="63" customHeight="1" x14ac:dyDescent="0.2">
      <c r="A269" s="69">
        <v>225</v>
      </c>
      <c r="B269" s="200" t="s">
        <v>1556</v>
      </c>
      <c r="C269" s="201" t="s">
        <v>350</v>
      </c>
      <c r="D269" s="79" t="s">
        <v>1557</v>
      </c>
      <c r="E269" s="58" t="s">
        <v>2724</v>
      </c>
      <c r="F269" s="60" t="s">
        <v>88</v>
      </c>
      <c r="G269" s="60" t="s">
        <v>1558</v>
      </c>
      <c r="H269" s="115">
        <v>1679.7460000000001</v>
      </c>
      <c r="I269" s="116">
        <v>1110000</v>
      </c>
      <c r="J269" s="201" t="s">
        <v>1559</v>
      </c>
      <c r="K269" s="107" t="s">
        <v>1479</v>
      </c>
      <c r="L269" s="201" t="s">
        <v>2917</v>
      </c>
      <c r="M269" s="200" t="s">
        <v>0</v>
      </c>
      <c r="N269" s="201" t="s">
        <v>2822</v>
      </c>
      <c r="O269" s="201" t="s">
        <v>2851</v>
      </c>
      <c r="P269" s="31"/>
    </row>
    <row r="270" spans="1:16" s="20" customFormat="1" ht="63" customHeight="1" x14ac:dyDescent="0.2">
      <c r="A270" s="69">
        <v>226</v>
      </c>
      <c r="B270" s="200" t="s">
        <v>1560</v>
      </c>
      <c r="C270" s="201" t="s">
        <v>350</v>
      </c>
      <c r="D270" s="79" t="s">
        <v>1561</v>
      </c>
      <c r="E270" s="58" t="s">
        <v>2724</v>
      </c>
      <c r="F270" s="60" t="s">
        <v>88</v>
      </c>
      <c r="G270" s="60" t="s">
        <v>1562</v>
      </c>
      <c r="H270" s="115">
        <v>2309.6509999999998</v>
      </c>
      <c r="I270" s="116">
        <v>1370000</v>
      </c>
      <c r="J270" s="201" t="s">
        <v>1563</v>
      </c>
      <c r="K270" s="107" t="s">
        <v>1479</v>
      </c>
      <c r="L270" s="201" t="s">
        <v>2917</v>
      </c>
      <c r="M270" s="200" t="s">
        <v>0</v>
      </c>
      <c r="N270" s="201" t="s">
        <v>2822</v>
      </c>
      <c r="O270" s="201" t="s">
        <v>2851</v>
      </c>
      <c r="P270" s="31"/>
    </row>
    <row r="271" spans="1:16" s="20" customFormat="1" ht="63" customHeight="1" x14ac:dyDescent="0.2">
      <c r="A271" s="69">
        <v>227</v>
      </c>
      <c r="B271" s="200" t="s">
        <v>1564</v>
      </c>
      <c r="C271" s="201" t="s">
        <v>350</v>
      </c>
      <c r="D271" s="79" t="s">
        <v>1565</v>
      </c>
      <c r="E271" s="58" t="s">
        <v>2724</v>
      </c>
      <c r="F271" s="60" t="s">
        <v>88</v>
      </c>
      <c r="G271" s="60" t="s">
        <v>1566</v>
      </c>
      <c r="H271" s="115">
        <v>2235.1460000000002</v>
      </c>
      <c r="I271" s="116">
        <v>1320000</v>
      </c>
      <c r="J271" s="201" t="s">
        <v>1567</v>
      </c>
      <c r="K271" s="107" t="s">
        <v>1479</v>
      </c>
      <c r="L271" s="201" t="s">
        <v>2917</v>
      </c>
      <c r="M271" s="200" t="s">
        <v>0</v>
      </c>
      <c r="N271" s="201" t="s">
        <v>2822</v>
      </c>
      <c r="O271" s="201" t="s">
        <v>2851</v>
      </c>
      <c r="P271" s="31"/>
    </row>
    <row r="272" spans="1:16" s="20" customFormat="1" ht="63" customHeight="1" x14ac:dyDescent="0.2">
      <c r="A272" s="69">
        <v>228</v>
      </c>
      <c r="B272" s="200" t="s">
        <v>1568</v>
      </c>
      <c r="C272" s="201" t="s">
        <v>350</v>
      </c>
      <c r="D272" s="79" t="s">
        <v>1569</v>
      </c>
      <c r="E272" s="58" t="s">
        <v>2724</v>
      </c>
      <c r="F272" s="60" t="s">
        <v>88</v>
      </c>
      <c r="G272" s="60" t="s">
        <v>1570</v>
      </c>
      <c r="H272" s="115">
        <v>2275.7849999999999</v>
      </c>
      <c r="I272" s="116">
        <v>1350000</v>
      </c>
      <c r="J272" s="201" t="s">
        <v>1571</v>
      </c>
      <c r="K272" s="107" t="s">
        <v>1479</v>
      </c>
      <c r="L272" s="201" t="s">
        <v>2917</v>
      </c>
      <c r="M272" s="200" t="s">
        <v>0</v>
      </c>
      <c r="N272" s="201" t="s">
        <v>2822</v>
      </c>
      <c r="O272" s="201" t="s">
        <v>2851</v>
      </c>
      <c r="P272" s="31"/>
    </row>
    <row r="273" spans="1:16" s="20" customFormat="1" ht="63" customHeight="1" x14ac:dyDescent="0.2">
      <c r="A273" s="69">
        <v>229</v>
      </c>
      <c r="B273" s="200" t="s">
        <v>1580</v>
      </c>
      <c r="C273" s="201" t="s">
        <v>350</v>
      </c>
      <c r="D273" s="79" t="s">
        <v>1581</v>
      </c>
      <c r="E273" s="58" t="s">
        <v>2724</v>
      </c>
      <c r="F273" s="60" t="s">
        <v>88</v>
      </c>
      <c r="G273" s="60" t="s">
        <v>1582</v>
      </c>
      <c r="H273" s="115">
        <v>1700.066</v>
      </c>
      <c r="I273" s="116">
        <v>1130000</v>
      </c>
      <c r="J273" s="201" t="s">
        <v>1583</v>
      </c>
      <c r="K273" s="107" t="s">
        <v>1479</v>
      </c>
      <c r="L273" s="201" t="s">
        <v>2917</v>
      </c>
      <c r="M273" s="200" t="s">
        <v>0</v>
      </c>
      <c r="N273" s="201" t="s">
        <v>2822</v>
      </c>
      <c r="O273" s="201" t="s">
        <v>2851</v>
      </c>
      <c r="P273" s="31"/>
    </row>
    <row r="274" spans="1:16" s="20" customFormat="1" ht="63" customHeight="1" x14ac:dyDescent="0.2">
      <c r="A274" s="69">
        <v>230</v>
      </c>
      <c r="B274" s="200" t="s">
        <v>1584</v>
      </c>
      <c r="C274" s="201" t="s">
        <v>350</v>
      </c>
      <c r="D274" s="79" t="s">
        <v>1585</v>
      </c>
      <c r="E274" s="58" t="s">
        <v>2724</v>
      </c>
      <c r="F274" s="60" t="s">
        <v>88</v>
      </c>
      <c r="G274" s="60" t="s">
        <v>1586</v>
      </c>
      <c r="H274" s="115">
        <v>1666.2</v>
      </c>
      <c r="I274" s="116">
        <v>1100000</v>
      </c>
      <c r="J274" s="201" t="s">
        <v>1587</v>
      </c>
      <c r="K274" s="107" t="s">
        <v>1479</v>
      </c>
      <c r="L274" s="201" t="s">
        <v>2917</v>
      </c>
      <c r="M274" s="200" t="s">
        <v>0</v>
      </c>
      <c r="N274" s="201" t="s">
        <v>2822</v>
      </c>
      <c r="O274" s="201" t="s">
        <v>2851</v>
      </c>
      <c r="P274" s="31"/>
    </row>
    <row r="275" spans="1:16" s="20" customFormat="1" ht="63" customHeight="1" x14ac:dyDescent="0.2">
      <c r="A275" s="69">
        <v>231</v>
      </c>
      <c r="B275" s="200" t="s">
        <v>1593</v>
      </c>
      <c r="C275" s="201" t="s">
        <v>350</v>
      </c>
      <c r="D275" s="79" t="s">
        <v>1594</v>
      </c>
      <c r="E275" s="58" t="s">
        <v>2724</v>
      </c>
      <c r="F275" s="60" t="s">
        <v>88</v>
      </c>
      <c r="G275" s="60" t="s">
        <v>1595</v>
      </c>
      <c r="H275" s="115">
        <v>2221.6</v>
      </c>
      <c r="I275" s="116">
        <v>1320000</v>
      </c>
      <c r="J275" s="201" t="s">
        <v>1596</v>
      </c>
      <c r="K275" s="107" t="s">
        <v>1479</v>
      </c>
      <c r="L275" s="201" t="s">
        <v>2917</v>
      </c>
      <c r="M275" s="200" t="s">
        <v>0</v>
      </c>
      <c r="N275" s="201" t="s">
        <v>2822</v>
      </c>
      <c r="O275" s="201" t="s">
        <v>2851</v>
      </c>
      <c r="P275" s="31"/>
    </row>
    <row r="276" spans="1:16" s="20" customFormat="1" ht="63" customHeight="1" x14ac:dyDescent="0.2">
      <c r="A276" s="69">
        <v>232</v>
      </c>
      <c r="B276" s="200" t="s">
        <v>1625</v>
      </c>
      <c r="C276" s="201" t="s">
        <v>350</v>
      </c>
      <c r="D276" s="79" t="s">
        <v>1626</v>
      </c>
      <c r="E276" s="58" t="s">
        <v>2724</v>
      </c>
      <c r="F276" s="60" t="s">
        <v>88</v>
      </c>
      <c r="G276" s="60" t="s">
        <v>1627</v>
      </c>
      <c r="H276" s="115">
        <v>2275.7800000000002</v>
      </c>
      <c r="I276" s="116">
        <v>1140000</v>
      </c>
      <c r="J276" s="201" t="s">
        <v>1628</v>
      </c>
      <c r="K276" s="107" t="s">
        <v>1479</v>
      </c>
      <c r="L276" s="201" t="s">
        <v>2917</v>
      </c>
      <c r="M276" s="200" t="s">
        <v>0</v>
      </c>
      <c r="N276" s="201" t="s">
        <v>2822</v>
      </c>
      <c r="O276" s="201" t="s">
        <v>2851</v>
      </c>
      <c r="P276" s="31"/>
    </row>
    <row r="277" spans="1:16" s="20" customFormat="1" ht="63" customHeight="1" x14ac:dyDescent="0.2">
      <c r="A277" s="69">
        <v>233</v>
      </c>
      <c r="B277" s="200" t="s">
        <v>1662</v>
      </c>
      <c r="C277" s="201" t="s">
        <v>350</v>
      </c>
      <c r="D277" s="79" t="s">
        <v>1663</v>
      </c>
      <c r="E277" s="58" t="s">
        <v>2724</v>
      </c>
      <c r="F277" s="60" t="s">
        <v>88</v>
      </c>
      <c r="G277" s="60" t="s">
        <v>1664</v>
      </c>
      <c r="H277" s="115">
        <v>1720.38</v>
      </c>
      <c r="I277" s="116">
        <v>960000</v>
      </c>
      <c r="J277" s="201" t="s">
        <v>1665</v>
      </c>
      <c r="K277" s="107" t="s">
        <v>1479</v>
      </c>
      <c r="L277" s="201" t="s">
        <v>2917</v>
      </c>
      <c r="M277" s="200" t="s">
        <v>0</v>
      </c>
      <c r="N277" s="201" t="s">
        <v>2822</v>
      </c>
      <c r="O277" s="201" t="s">
        <v>2851</v>
      </c>
      <c r="P277" s="31"/>
    </row>
    <row r="278" spans="1:16" s="20" customFormat="1" ht="63" customHeight="1" x14ac:dyDescent="0.2">
      <c r="A278" s="69">
        <v>234</v>
      </c>
      <c r="B278" s="200" t="s">
        <v>1666</v>
      </c>
      <c r="C278" s="201" t="s">
        <v>350</v>
      </c>
      <c r="D278" s="79" t="s">
        <v>1667</v>
      </c>
      <c r="E278" s="58" t="s">
        <v>2724</v>
      </c>
      <c r="F278" s="60" t="s">
        <v>88</v>
      </c>
      <c r="G278" s="60" t="s">
        <v>1668</v>
      </c>
      <c r="H278" s="115">
        <v>1679.7460000000001</v>
      </c>
      <c r="I278" s="116">
        <v>1110000</v>
      </c>
      <c r="J278" s="201" t="s">
        <v>1669</v>
      </c>
      <c r="K278" s="107" t="s">
        <v>1479</v>
      </c>
      <c r="L278" s="201" t="s">
        <v>2917</v>
      </c>
      <c r="M278" s="200" t="s">
        <v>0</v>
      </c>
      <c r="N278" s="201" t="s">
        <v>2822</v>
      </c>
      <c r="O278" s="201" t="s">
        <v>2851</v>
      </c>
      <c r="P278" s="31"/>
    </row>
    <row r="279" spans="1:16" s="20" customFormat="1" ht="63" customHeight="1" x14ac:dyDescent="0.2">
      <c r="A279" s="69">
        <v>235</v>
      </c>
      <c r="B279" s="200" t="s">
        <v>1711</v>
      </c>
      <c r="C279" s="201" t="s">
        <v>350</v>
      </c>
      <c r="D279" s="79" t="s">
        <v>1712</v>
      </c>
      <c r="E279" s="58" t="s">
        <v>2724</v>
      </c>
      <c r="F279" s="60" t="s">
        <v>88</v>
      </c>
      <c r="G279" s="60" t="s">
        <v>1713</v>
      </c>
      <c r="H279" s="115">
        <v>2221.6</v>
      </c>
      <c r="I279" s="116">
        <v>1320000</v>
      </c>
      <c r="J279" s="201" t="s">
        <v>1714</v>
      </c>
      <c r="K279" s="107" t="s">
        <v>1479</v>
      </c>
      <c r="L279" s="201" t="s">
        <v>2917</v>
      </c>
      <c r="M279" s="200" t="s">
        <v>0</v>
      </c>
      <c r="N279" s="201" t="s">
        <v>2822</v>
      </c>
      <c r="O279" s="201" t="s">
        <v>2851</v>
      </c>
      <c r="P279" s="31"/>
    </row>
    <row r="280" spans="1:16" s="20" customFormat="1" ht="63" customHeight="1" x14ac:dyDescent="0.2">
      <c r="A280" s="69">
        <v>236</v>
      </c>
      <c r="B280" s="200" t="s">
        <v>1719</v>
      </c>
      <c r="C280" s="201" t="s">
        <v>350</v>
      </c>
      <c r="D280" s="79" t="s">
        <v>1720</v>
      </c>
      <c r="E280" s="58" t="s">
        <v>2724</v>
      </c>
      <c r="F280" s="60" t="s">
        <v>88</v>
      </c>
      <c r="G280" s="60" t="s">
        <v>1721</v>
      </c>
      <c r="H280" s="115">
        <v>1727.15</v>
      </c>
      <c r="I280" s="116">
        <v>1140000</v>
      </c>
      <c r="J280" s="201" t="s">
        <v>1722</v>
      </c>
      <c r="K280" s="107" t="s">
        <v>1479</v>
      </c>
      <c r="L280" s="201" t="s">
        <v>2917</v>
      </c>
      <c r="M280" s="200" t="s">
        <v>0</v>
      </c>
      <c r="N280" s="201" t="s">
        <v>2822</v>
      </c>
      <c r="O280" s="201" t="s">
        <v>2851</v>
      </c>
      <c r="P280" s="31"/>
    </row>
    <row r="281" spans="1:16" s="20" customFormat="1" ht="63" customHeight="1" x14ac:dyDescent="0.2">
      <c r="A281" s="69">
        <v>237</v>
      </c>
      <c r="B281" s="200" t="s">
        <v>1723</v>
      </c>
      <c r="C281" s="201" t="s">
        <v>350</v>
      </c>
      <c r="D281" s="79" t="s">
        <v>1724</v>
      </c>
      <c r="E281" s="58" t="s">
        <v>2724</v>
      </c>
      <c r="F281" s="60" t="s">
        <v>88</v>
      </c>
      <c r="G281" s="60" t="s">
        <v>1725</v>
      </c>
      <c r="H281" s="115">
        <v>1679.74</v>
      </c>
      <c r="I281" s="116">
        <v>1110000</v>
      </c>
      <c r="J281" s="201" t="s">
        <v>1726</v>
      </c>
      <c r="K281" s="107" t="s">
        <v>1479</v>
      </c>
      <c r="L281" s="201" t="s">
        <v>2917</v>
      </c>
      <c r="M281" s="200" t="s">
        <v>0</v>
      </c>
      <c r="N281" s="201" t="s">
        <v>2822</v>
      </c>
      <c r="O281" s="201" t="s">
        <v>2851</v>
      </c>
      <c r="P281" s="31"/>
    </row>
    <row r="282" spans="1:16" s="20" customFormat="1" ht="63" customHeight="1" x14ac:dyDescent="0.2">
      <c r="A282" s="69">
        <v>238</v>
      </c>
      <c r="B282" s="200" t="s">
        <v>1750</v>
      </c>
      <c r="C282" s="201" t="s">
        <v>350</v>
      </c>
      <c r="D282" s="79" t="s">
        <v>1751</v>
      </c>
      <c r="E282" s="58" t="s">
        <v>2724</v>
      </c>
      <c r="F282" s="60" t="s">
        <v>88</v>
      </c>
      <c r="G282" s="60" t="s">
        <v>1752</v>
      </c>
      <c r="H282" s="115">
        <v>1679.74</v>
      </c>
      <c r="I282" s="116">
        <v>1110000</v>
      </c>
      <c r="J282" s="201" t="s">
        <v>1753</v>
      </c>
      <c r="K282" s="107" t="s">
        <v>1479</v>
      </c>
      <c r="L282" s="201" t="s">
        <v>2917</v>
      </c>
      <c r="M282" s="200" t="s">
        <v>0</v>
      </c>
      <c r="N282" s="201" t="s">
        <v>2822</v>
      </c>
      <c r="O282" s="201" t="s">
        <v>2851</v>
      </c>
      <c r="P282" s="31"/>
    </row>
    <row r="283" spans="1:16" s="20" customFormat="1" ht="63" customHeight="1" x14ac:dyDescent="0.2">
      <c r="A283" s="69">
        <v>239</v>
      </c>
      <c r="B283" s="200" t="s">
        <v>1775</v>
      </c>
      <c r="C283" s="201" t="s">
        <v>350</v>
      </c>
      <c r="D283" s="79" t="s">
        <v>1776</v>
      </c>
      <c r="E283" s="58" t="s">
        <v>2724</v>
      </c>
      <c r="F283" s="60" t="s">
        <v>88</v>
      </c>
      <c r="G283" s="60" t="s">
        <v>1777</v>
      </c>
      <c r="H283" s="115">
        <v>1713.6120000000001</v>
      </c>
      <c r="I283" s="116">
        <v>1130000</v>
      </c>
      <c r="J283" s="201" t="s">
        <v>1778</v>
      </c>
      <c r="K283" s="107" t="s">
        <v>1479</v>
      </c>
      <c r="L283" s="201" t="s">
        <v>2917</v>
      </c>
      <c r="M283" s="200" t="s">
        <v>0</v>
      </c>
      <c r="N283" s="201" t="s">
        <v>2822</v>
      </c>
      <c r="O283" s="201" t="s">
        <v>2851</v>
      </c>
      <c r="P283" s="31"/>
    </row>
    <row r="284" spans="1:16" s="20" customFormat="1" ht="63" customHeight="1" x14ac:dyDescent="0.2">
      <c r="A284" s="69">
        <v>240</v>
      </c>
      <c r="B284" s="200" t="s">
        <v>1779</v>
      </c>
      <c r="C284" s="201" t="s">
        <v>350</v>
      </c>
      <c r="D284" s="79" t="s">
        <v>1780</v>
      </c>
      <c r="E284" s="58" t="s">
        <v>2724</v>
      </c>
      <c r="F284" s="60" t="s">
        <v>88</v>
      </c>
      <c r="G284" s="60" t="s">
        <v>1781</v>
      </c>
      <c r="H284" s="115">
        <v>1679.74</v>
      </c>
      <c r="I284" s="116">
        <v>940000</v>
      </c>
      <c r="J284" s="201" t="s">
        <v>1782</v>
      </c>
      <c r="K284" s="107" t="s">
        <v>1479</v>
      </c>
      <c r="L284" s="201" t="s">
        <v>2917</v>
      </c>
      <c r="M284" s="200" t="s">
        <v>0</v>
      </c>
      <c r="N284" s="201" t="s">
        <v>2822</v>
      </c>
      <c r="O284" s="201" t="s">
        <v>2851</v>
      </c>
      <c r="P284" s="31"/>
    </row>
    <row r="285" spans="1:16" s="20" customFormat="1" ht="63" customHeight="1" x14ac:dyDescent="0.2">
      <c r="A285" s="69">
        <v>241</v>
      </c>
      <c r="B285" s="200" t="s">
        <v>1783</v>
      </c>
      <c r="C285" s="201" t="s">
        <v>350</v>
      </c>
      <c r="D285" s="79" t="s">
        <v>1784</v>
      </c>
      <c r="E285" s="58" t="s">
        <v>2724</v>
      </c>
      <c r="F285" s="60" t="s">
        <v>88</v>
      </c>
      <c r="G285" s="60" t="s">
        <v>1785</v>
      </c>
      <c r="H285" s="115">
        <v>2336.7399999999998</v>
      </c>
      <c r="I285" s="116">
        <v>1170000</v>
      </c>
      <c r="J285" s="201" t="s">
        <v>1786</v>
      </c>
      <c r="K285" s="107" t="s">
        <v>1479</v>
      </c>
      <c r="L285" s="201" t="s">
        <v>3735</v>
      </c>
      <c r="M285" s="200" t="s">
        <v>0</v>
      </c>
      <c r="N285" s="201" t="s">
        <v>2822</v>
      </c>
      <c r="O285" s="201" t="s">
        <v>3740</v>
      </c>
      <c r="P285" s="31"/>
    </row>
    <row r="286" spans="1:16" s="20" customFormat="1" ht="63" customHeight="1" x14ac:dyDescent="0.2">
      <c r="A286" s="69">
        <v>242</v>
      </c>
      <c r="B286" s="200" t="s">
        <v>1803</v>
      </c>
      <c r="C286" s="201" t="s">
        <v>350</v>
      </c>
      <c r="D286" s="79" t="s">
        <v>1804</v>
      </c>
      <c r="E286" s="58" t="s">
        <v>2724</v>
      </c>
      <c r="F286" s="60" t="s">
        <v>88</v>
      </c>
      <c r="G286" s="60" t="s">
        <v>1805</v>
      </c>
      <c r="H286" s="115">
        <v>1720.385</v>
      </c>
      <c r="I286" s="116">
        <v>960000</v>
      </c>
      <c r="J286" s="201" t="s">
        <v>1806</v>
      </c>
      <c r="K286" s="107" t="s">
        <v>1479</v>
      </c>
      <c r="L286" s="201" t="s">
        <v>2917</v>
      </c>
      <c r="M286" s="200" t="s">
        <v>0</v>
      </c>
      <c r="N286" s="201" t="s">
        <v>2822</v>
      </c>
      <c r="O286" s="201" t="s">
        <v>2851</v>
      </c>
      <c r="P286" s="31"/>
    </row>
    <row r="287" spans="1:16" s="20" customFormat="1" ht="63" customHeight="1" x14ac:dyDescent="0.2">
      <c r="A287" s="69">
        <v>243</v>
      </c>
      <c r="B287" s="200" t="s">
        <v>1811</v>
      </c>
      <c r="C287" s="201" t="s">
        <v>350</v>
      </c>
      <c r="D287" s="79" t="s">
        <v>1812</v>
      </c>
      <c r="E287" s="58" t="s">
        <v>2724</v>
      </c>
      <c r="F287" s="60" t="s">
        <v>88</v>
      </c>
      <c r="G287" s="60" t="s">
        <v>1813</v>
      </c>
      <c r="H287" s="115">
        <v>1934.4010000000001</v>
      </c>
      <c r="I287" s="116">
        <v>1120000</v>
      </c>
      <c r="J287" s="201" t="s">
        <v>1814</v>
      </c>
      <c r="K287" s="107" t="s">
        <v>1479</v>
      </c>
      <c r="L287" s="201" t="s">
        <v>2917</v>
      </c>
      <c r="M287" s="200" t="s">
        <v>0</v>
      </c>
      <c r="N287" s="201" t="s">
        <v>2822</v>
      </c>
      <c r="O287" s="201" t="s">
        <v>2851</v>
      </c>
      <c r="P287" s="31"/>
    </row>
    <row r="288" spans="1:16" s="20" customFormat="1" ht="63" customHeight="1" x14ac:dyDescent="0.2">
      <c r="A288" s="69">
        <v>244</v>
      </c>
      <c r="B288" s="201" t="s">
        <v>1827</v>
      </c>
      <c r="C288" s="201" t="s">
        <v>350</v>
      </c>
      <c r="D288" s="79" t="s">
        <v>1828</v>
      </c>
      <c r="E288" s="58" t="s">
        <v>2724</v>
      </c>
      <c r="F288" s="60" t="s">
        <v>88</v>
      </c>
      <c r="G288" s="60" t="s">
        <v>1829</v>
      </c>
      <c r="H288" s="115">
        <v>3757.0909999999999</v>
      </c>
      <c r="I288" s="116">
        <v>2050000</v>
      </c>
      <c r="J288" s="201" t="s">
        <v>1830</v>
      </c>
      <c r="K288" s="107" t="s">
        <v>1479</v>
      </c>
      <c r="L288" s="201" t="s">
        <v>2917</v>
      </c>
      <c r="M288" s="200" t="s">
        <v>0</v>
      </c>
      <c r="N288" s="201" t="s">
        <v>2822</v>
      </c>
      <c r="O288" s="201" t="s">
        <v>2877</v>
      </c>
      <c r="P288" s="31"/>
    </row>
    <row r="289" spans="1:16" s="20" customFormat="1" ht="63" customHeight="1" x14ac:dyDescent="0.2">
      <c r="A289" s="69">
        <v>245</v>
      </c>
      <c r="B289" s="201" t="s">
        <v>1931</v>
      </c>
      <c r="C289" s="201" t="s">
        <v>350</v>
      </c>
      <c r="D289" s="201" t="s">
        <v>1932</v>
      </c>
      <c r="E289" s="58" t="s">
        <v>2724</v>
      </c>
      <c r="F289" s="60" t="s">
        <v>88</v>
      </c>
      <c r="G289" s="60" t="s">
        <v>1933</v>
      </c>
      <c r="H289" s="115">
        <v>1916.76</v>
      </c>
      <c r="I289" s="116">
        <v>1110000</v>
      </c>
      <c r="J289" s="201" t="s">
        <v>1934</v>
      </c>
      <c r="K289" s="107" t="s">
        <v>1479</v>
      </c>
      <c r="L289" s="201" t="s">
        <v>2917</v>
      </c>
      <c r="M289" s="200" t="s">
        <v>0</v>
      </c>
      <c r="N289" s="201" t="s">
        <v>2822</v>
      </c>
      <c r="O289" s="201" t="s">
        <v>2851</v>
      </c>
      <c r="P289" s="31"/>
    </row>
    <row r="290" spans="1:16" s="20" customFormat="1" ht="63" customHeight="1" x14ac:dyDescent="0.2">
      <c r="A290" s="69">
        <v>246</v>
      </c>
      <c r="B290" s="201" t="s">
        <v>1939</v>
      </c>
      <c r="C290" s="201" t="s">
        <v>350</v>
      </c>
      <c r="D290" s="201" t="s">
        <v>1940</v>
      </c>
      <c r="E290" s="58" t="s">
        <v>2724</v>
      </c>
      <c r="F290" s="60" t="s">
        <v>88</v>
      </c>
      <c r="G290" s="60" t="s">
        <v>1941</v>
      </c>
      <c r="H290" s="115">
        <v>1922.6420000000001</v>
      </c>
      <c r="I290" s="116">
        <v>1110000</v>
      </c>
      <c r="J290" s="201" t="s">
        <v>1942</v>
      </c>
      <c r="K290" s="107" t="s">
        <v>1479</v>
      </c>
      <c r="L290" s="201" t="s">
        <v>2917</v>
      </c>
      <c r="M290" s="200" t="s">
        <v>0</v>
      </c>
      <c r="N290" s="201" t="s">
        <v>2822</v>
      </c>
      <c r="O290" s="201" t="s">
        <v>2851</v>
      </c>
      <c r="P290" s="31"/>
    </row>
    <row r="291" spans="1:16" s="20" customFormat="1" ht="63" customHeight="1" x14ac:dyDescent="0.2">
      <c r="A291" s="69">
        <v>247</v>
      </c>
      <c r="B291" s="201" t="s">
        <v>1979</v>
      </c>
      <c r="C291" s="201" t="s">
        <v>350</v>
      </c>
      <c r="D291" s="201" t="s">
        <v>1980</v>
      </c>
      <c r="E291" s="58" t="s">
        <v>2724</v>
      </c>
      <c r="F291" s="60" t="s">
        <v>88</v>
      </c>
      <c r="G291" s="60" t="s">
        <v>1981</v>
      </c>
      <c r="H291" s="115">
        <v>1910.883</v>
      </c>
      <c r="I291" s="116">
        <v>1300000</v>
      </c>
      <c r="J291" s="201" t="s">
        <v>1982</v>
      </c>
      <c r="K291" s="107" t="s">
        <v>1479</v>
      </c>
      <c r="L291" s="80" t="s">
        <v>3737</v>
      </c>
      <c r="M291" s="200" t="s">
        <v>0</v>
      </c>
      <c r="N291" s="201" t="s">
        <v>2822</v>
      </c>
      <c r="O291" s="201" t="s">
        <v>3736</v>
      </c>
      <c r="P291" s="31"/>
    </row>
    <row r="292" spans="1:16" s="20" customFormat="1" ht="63" customHeight="1" x14ac:dyDescent="0.2">
      <c r="A292" s="69">
        <v>248</v>
      </c>
      <c r="B292" s="201" t="s">
        <v>2000</v>
      </c>
      <c r="C292" s="201" t="s">
        <v>350</v>
      </c>
      <c r="D292" s="201" t="s">
        <v>2001</v>
      </c>
      <c r="E292" s="58" t="s">
        <v>2724</v>
      </c>
      <c r="F292" s="60" t="s">
        <v>88</v>
      </c>
      <c r="G292" s="60" t="s">
        <v>2002</v>
      </c>
      <c r="H292" s="115">
        <v>1910.883</v>
      </c>
      <c r="I292" s="116">
        <v>1300000</v>
      </c>
      <c r="J292" s="201" t="s">
        <v>2003</v>
      </c>
      <c r="K292" s="107" t="s">
        <v>1479</v>
      </c>
      <c r="L292" s="201" t="s">
        <v>2917</v>
      </c>
      <c r="M292" s="200" t="s">
        <v>0</v>
      </c>
      <c r="N292" s="201" t="s">
        <v>2822</v>
      </c>
      <c r="O292" s="201" t="s">
        <v>2851</v>
      </c>
      <c r="P292" s="31"/>
    </row>
    <row r="293" spans="1:16" s="20" customFormat="1" ht="63" customHeight="1" x14ac:dyDescent="0.2">
      <c r="A293" s="69">
        <v>249</v>
      </c>
      <c r="B293" s="119" t="s">
        <v>2226</v>
      </c>
      <c r="C293" s="201" t="s">
        <v>350</v>
      </c>
      <c r="D293" s="119" t="s">
        <v>2227</v>
      </c>
      <c r="E293" s="58" t="s">
        <v>2724</v>
      </c>
      <c r="F293" s="60" t="s">
        <v>88</v>
      </c>
      <c r="G293" s="60" t="s">
        <v>2228</v>
      </c>
      <c r="H293" s="115">
        <v>3624.5329999999999</v>
      </c>
      <c r="I293" s="116">
        <v>1720000</v>
      </c>
      <c r="J293" s="201" t="s">
        <v>2229</v>
      </c>
      <c r="K293" s="107" t="s">
        <v>2056</v>
      </c>
      <c r="L293" s="80" t="s">
        <v>3738</v>
      </c>
      <c r="M293" s="200" t="s">
        <v>0</v>
      </c>
      <c r="N293" s="201" t="s">
        <v>2822</v>
      </c>
      <c r="O293" s="201" t="s">
        <v>3739</v>
      </c>
      <c r="P293" s="31"/>
    </row>
    <row r="294" spans="1:16" s="20" customFormat="1" ht="63" customHeight="1" x14ac:dyDescent="0.2">
      <c r="A294" s="69">
        <v>250</v>
      </c>
      <c r="B294" s="201" t="s">
        <v>3079</v>
      </c>
      <c r="C294" s="201" t="s">
        <v>350</v>
      </c>
      <c r="D294" s="120" t="s">
        <v>2242</v>
      </c>
      <c r="E294" s="58" t="s">
        <v>2724</v>
      </c>
      <c r="F294" s="60" t="s">
        <v>88</v>
      </c>
      <c r="G294" s="60" t="s">
        <v>2243</v>
      </c>
      <c r="H294" s="115">
        <v>2857.95</v>
      </c>
      <c r="I294" s="121">
        <v>1420000</v>
      </c>
      <c r="J294" s="60" t="s">
        <v>2244</v>
      </c>
      <c r="K294" s="107" t="s">
        <v>2245</v>
      </c>
      <c r="L294" s="201" t="s">
        <v>2917</v>
      </c>
      <c r="M294" s="200" t="s">
        <v>0</v>
      </c>
      <c r="N294" s="201" t="s">
        <v>2822</v>
      </c>
      <c r="O294" s="201" t="s">
        <v>2851</v>
      </c>
      <c r="P294" s="31"/>
    </row>
    <row r="295" spans="1:16" s="20" customFormat="1" ht="63" customHeight="1" x14ac:dyDescent="0.2">
      <c r="A295" s="69">
        <v>251</v>
      </c>
      <c r="B295" s="201" t="s">
        <v>3082</v>
      </c>
      <c r="C295" s="201" t="s">
        <v>350</v>
      </c>
      <c r="D295" s="120" t="s">
        <v>2382</v>
      </c>
      <c r="E295" s="58" t="s">
        <v>2724</v>
      </c>
      <c r="F295" s="60" t="s">
        <v>88</v>
      </c>
      <c r="G295" s="60" t="s">
        <v>2383</v>
      </c>
      <c r="H295" s="115">
        <v>2919.0239999999999</v>
      </c>
      <c r="I295" s="116">
        <v>1720000</v>
      </c>
      <c r="J295" s="60" t="s">
        <v>2384</v>
      </c>
      <c r="K295" s="107" t="s">
        <v>2245</v>
      </c>
      <c r="L295" s="201" t="s">
        <v>2917</v>
      </c>
      <c r="M295" s="200" t="s">
        <v>0</v>
      </c>
      <c r="N295" s="201" t="s">
        <v>2822</v>
      </c>
      <c r="O295" s="201" t="s">
        <v>2851</v>
      </c>
      <c r="P295" s="31"/>
    </row>
    <row r="296" spans="1:16" s="20" customFormat="1" ht="63" customHeight="1" x14ac:dyDescent="0.2">
      <c r="A296" s="69">
        <v>252</v>
      </c>
      <c r="B296" s="201" t="s">
        <v>3083</v>
      </c>
      <c r="C296" s="201" t="s">
        <v>350</v>
      </c>
      <c r="D296" s="120" t="s">
        <v>2385</v>
      </c>
      <c r="E296" s="58" t="s">
        <v>2724</v>
      </c>
      <c r="F296" s="60" t="s">
        <v>88</v>
      </c>
      <c r="G296" s="60" t="s">
        <v>2386</v>
      </c>
      <c r="H296" s="115">
        <v>3077.79</v>
      </c>
      <c r="I296" s="116">
        <v>1450000</v>
      </c>
      <c r="J296" s="60" t="s">
        <v>2387</v>
      </c>
      <c r="K296" s="107" t="s">
        <v>2245</v>
      </c>
      <c r="L296" s="201" t="s">
        <v>2917</v>
      </c>
      <c r="M296" s="200" t="s">
        <v>0</v>
      </c>
      <c r="N296" s="201" t="s">
        <v>2822</v>
      </c>
      <c r="O296" s="201" t="s">
        <v>2851</v>
      </c>
      <c r="P296" s="31"/>
    </row>
    <row r="297" spans="1:16" s="20" customFormat="1" ht="63" customHeight="1" x14ac:dyDescent="0.2">
      <c r="A297" s="69">
        <v>253</v>
      </c>
      <c r="B297" s="201" t="s">
        <v>3084</v>
      </c>
      <c r="C297" s="201" t="s">
        <v>350</v>
      </c>
      <c r="D297" s="120" t="s">
        <v>2388</v>
      </c>
      <c r="E297" s="58" t="s">
        <v>2724</v>
      </c>
      <c r="F297" s="60" t="s">
        <v>88</v>
      </c>
      <c r="G297" s="60" t="s">
        <v>2389</v>
      </c>
      <c r="H297" s="115">
        <v>3071.69</v>
      </c>
      <c r="I297" s="116">
        <v>1530000</v>
      </c>
      <c r="J297" s="60" t="s">
        <v>2390</v>
      </c>
      <c r="K297" s="107" t="s">
        <v>2245</v>
      </c>
      <c r="L297" s="201" t="s">
        <v>2917</v>
      </c>
      <c r="M297" s="200" t="s">
        <v>0</v>
      </c>
      <c r="N297" s="201" t="s">
        <v>2822</v>
      </c>
      <c r="O297" s="201" t="s">
        <v>2851</v>
      </c>
      <c r="P297" s="31"/>
    </row>
    <row r="298" spans="1:16" s="20" customFormat="1" ht="63" customHeight="1" x14ac:dyDescent="0.2">
      <c r="A298" s="69">
        <v>254</v>
      </c>
      <c r="B298" s="201" t="s">
        <v>3085</v>
      </c>
      <c r="C298" s="201" t="s">
        <v>350</v>
      </c>
      <c r="D298" s="120" t="s">
        <v>2391</v>
      </c>
      <c r="E298" s="58" t="s">
        <v>2724</v>
      </c>
      <c r="F298" s="60" t="s">
        <v>88</v>
      </c>
      <c r="G298" s="60" t="s">
        <v>2392</v>
      </c>
      <c r="H298" s="115">
        <v>3792.288</v>
      </c>
      <c r="I298" s="116">
        <v>1530000</v>
      </c>
      <c r="J298" s="60" t="s">
        <v>2393</v>
      </c>
      <c r="K298" s="107" t="s">
        <v>2245</v>
      </c>
      <c r="L298" s="201" t="s">
        <v>2917</v>
      </c>
      <c r="M298" s="200" t="s">
        <v>0</v>
      </c>
      <c r="N298" s="201" t="s">
        <v>2822</v>
      </c>
      <c r="O298" s="201" t="s">
        <v>2851</v>
      </c>
      <c r="P298" s="31"/>
    </row>
    <row r="299" spans="1:16" s="20" customFormat="1" ht="63" customHeight="1" x14ac:dyDescent="0.2">
      <c r="A299" s="69">
        <v>255</v>
      </c>
      <c r="B299" s="201" t="s">
        <v>3086</v>
      </c>
      <c r="C299" s="201" t="s">
        <v>350</v>
      </c>
      <c r="D299" s="120" t="s">
        <v>2394</v>
      </c>
      <c r="E299" s="58" t="s">
        <v>2724</v>
      </c>
      <c r="F299" s="60" t="s">
        <v>88</v>
      </c>
      <c r="G299" s="60" t="s">
        <v>2395</v>
      </c>
      <c r="H299" s="115">
        <v>3828.9290000000001</v>
      </c>
      <c r="I299" s="116">
        <v>1690000</v>
      </c>
      <c r="J299" s="60" t="s">
        <v>2396</v>
      </c>
      <c r="K299" s="107" t="s">
        <v>2245</v>
      </c>
      <c r="L299" s="201" t="s">
        <v>2917</v>
      </c>
      <c r="M299" s="200" t="s">
        <v>0</v>
      </c>
      <c r="N299" s="201" t="s">
        <v>2822</v>
      </c>
      <c r="O299" s="201" t="s">
        <v>2851</v>
      </c>
      <c r="P299" s="31"/>
    </row>
    <row r="300" spans="1:16" s="20" customFormat="1" ht="63" customHeight="1" x14ac:dyDescent="0.2">
      <c r="A300" s="69">
        <v>256</v>
      </c>
      <c r="B300" s="201" t="s">
        <v>3087</v>
      </c>
      <c r="C300" s="201" t="s">
        <v>350</v>
      </c>
      <c r="D300" s="120" t="s">
        <v>2397</v>
      </c>
      <c r="E300" s="58" t="s">
        <v>2724</v>
      </c>
      <c r="F300" s="60" t="s">
        <v>88</v>
      </c>
      <c r="G300" s="60" t="s">
        <v>2398</v>
      </c>
      <c r="H300" s="115">
        <v>3077.799</v>
      </c>
      <c r="I300" s="116">
        <v>2020000</v>
      </c>
      <c r="J300" s="60" t="s">
        <v>2399</v>
      </c>
      <c r="K300" s="107" t="s">
        <v>2245</v>
      </c>
      <c r="L300" s="201" t="s">
        <v>2917</v>
      </c>
      <c r="M300" s="200" t="s">
        <v>0</v>
      </c>
      <c r="N300" s="201" t="s">
        <v>2822</v>
      </c>
      <c r="O300" s="201" t="s">
        <v>2851</v>
      </c>
      <c r="P300" s="31"/>
    </row>
    <row r="301" spans="1:16" s="20" customFormat="1" ht="63" customHeight="1" x14ac:dyDescent="0.2">
      <c r="A301" s="69">
        <v>257</v>
      </c>
      <c r="B301" s="201" t="s">
        <v>3088</v>
      </c>
      <c r="C301" s="201" t="s">
        <v>350</v>
      </c>
      <c r="D301" s="120" t="s">
        <v>2400</v>
      </c>
      <c r="E301" s="58" t="s">
        <v>2724</v>
      </c>
      <c r="F301" s="60" t="s">
        <v>88</v>
      </c>
      <c r="G301" s="60" t="s">
        <v>2401</v>
      </c>
      <c r="H301" s="115">
        <v>3077.79</v>
      </c>
      <c r="I301" s="116">
        <v>1810000</v>
      </c>
      <c r="J301" s="60" t="s">
        <v>2402</v>
      </c>
      <c r="K301" s="107" t="s">
        <v>2245</v>
      </c>
      <c r="L301" s="201" t="s">
        <v>2917</v>
      </c>
      <c r="M301" s="200" t="s">
        <v>0</v>
      </c>
      <c r="N301" s="201" t="s">
        <v>2822</v>
      </c>
      <c r="O301" s="201" t="s">
        <v>2851</v>
      </c>
      <c r="P301" s="31"/>
    </row>
    <row r="302" spans="1:16" s="20" customFormat="1" ht="63" customHeight="1" x14ac:dyDescent="0.2">
      <c r="A302" s="69">
        <v>258</v>
      </c>
      <c r="B302" s="201" t="s">
        <v>3089</v>
      </c>
      <c r="C302" s="201" t="s">
        <v>350</v>
      </c>
      <c r="D302" s="120" t="s">
        <v>2403</v>
      </c>
      <c r="E302" s="58" t="s">
        <v>2724</v>
      </c>
      <c r="F302" s="60" t="s">
        <v>88</v>
      </c>
      <c r="G302" s="60" t="s">
        <v>2404</v>
      </c>
      <c r="H302" s="115">
        <v>3688.47</v>
      </c>
      <c r="I302" s="116">
        <v>1810000</v>
      </c>
      <c r="J302" s="60" t="s">
        <v>2405</v>
      </c>
      <c r="K302" s="107" t="s">
        <v>2245</v>
      </c>
      <c r="L302" s="201" t="s">
        <v>2917</v>
      </c>
      <c r="M302" s="200" t="s">
        <v>0</v>
      </c>
      <c r="N302" s="201" t="s">
        <v>2822</v>
      </c>
      <c r="O302" s="201" t="s">
        <v>2851</v>
      </c>
      <c r="P302" s="31"/>
    </row>
    <row r="303" spans="1:16" s="20" customFormat="1" ht="63" customHeight="1" x14ac:dyDescent="0.2">
      <c r="A303" s="69">
        <v>259</v>
      </c>
      <c r="B303" s="201" t="s">
        <v>3090</v>
      </c>
      <c r="C303" s="201" t="s">
        <v>350</v>
      </c>
      <c r="D303" s="120" t="s">
        <v>2406</v>
      </c>
      <c r="E303" s="58" t="s">
        <v>2724</v>
      </c>
      <c r="F303" s="60" t="s">
        <v>88</v>
      </c>
      <c r="G303" s="60" t="s">
        <v>2407</v>
      </c>
      <c r="H303" s="115">
        <v>3847.24</v>
      </c>
      <c r="I303" s="116">
        <v>1940000</v>
      </c>
      <c r="J303" s="60" t="s">
        <v>2408</v>
      </c>
      <c r="K303" s="107" t="s">
        <v>2245</v>
      </c>
      <c r="L303" s="201" t="s">
        <v>2917</v>
      </c>
      <c r="M303" s="200" t="s">
        <v>0</v>
      </c>
      <c r="N303" s="201" t="s">
        <v>2822</v>
      </c>
      <c r="O303" s="201" t="s">
        <v>2851</v>
      </c>
      <c r="P303" s="31"/>
    </row>
    <row r="304" spans="1:16" s="20" customFormat="1" ht="63" customHeight="1" x14ac:dyDescent="0.2">
      <c r="A304" s="69">
        <v>260</v>
      </c>
      <c r="B304" s="201" t="s">
        <v>3091</v>
      </c>
      <c r="C304" s="201" t="s">
        <v>350</v>
      </c>
      <c r="D304" s="120" t="s">
        <v>2409</v>
      </c>
      <c r="E304" s="58" t="s">
        <v>2724</v>
      </c>
      <c r="F304" s="60" t="s">
        <v>88</v>
      </c>
      <c r="G304" s="60" t="s">
        <v>2410</v>
      </c>
      <c r="H304" s="115">
        <v>3077.79</v>
      </c>
      <c r="I304" s="116">
        <v>2020000</v>
      </c>
      <c r="J304" s="60" t="s">
        <v>2411</v>
      </c>
      <c r="K304" s="107" t="s">
        <v>2245</v>
      </c>
      <c r="L304" s="201" t="s">
        <v>2917</v>
      </c>
      <c r="M304" s="200" t="s">
        <v>0</v>
      </c>
      <c r="N304" s="201" t="s">
        <v>2822</v>
      </c>
      <c r="O304" s="201" t="s">
        <v>2851</v>
      </c>
      <c r="P304" s="31"/>
    </row>
    <row r="305" spans="1:16" s="20" customFormat="1" ht="63" customHeight="1" x14ac:dyDescent="0.2">
      <c r="A305" s="69">
        <v>261</v>
      </c>
      <c r="B305" s="201" t="s">
        <v>3092</v>
      </c>
      <c r="C305" s="201" t="s">
        <v>350</v>
      </c>
      <c r="D305" s="120" t="s">
        <v>2412</v>
      </c>
      <c r="E305" s="58" t="s">
        <v>2724</v>
      </c>
      <c r="F305" s="60" t="s">
        <v>88</v>
      </c>
      <c r="G305" s="60" t="s">
        <v>2413</v>
      </c>
      <c r="H305" s="115">
        <v>3077.79</v>
      </c>
      <c r="I305" s="116">
        <v>1810000</v>
      </c>
      <c r="J305" s="60" t="s">
        <v>2414</v>
      </c>
      <c r="K305" s="107" t="s">
        <v>2245</v>
      </c>
      <c r="L305" s="201" t="s">
        <v>2917</v>
      </c>
      <c r="M305" s="200" t="s">
        <v>0</v>
      </c>
      <c r="N305" s="201" t="s">
        <v>2822</v>
      </c>
      <c r="O305" s="201" t="s">
        <v>2851</v>
      </c>
      <c r="P305" s="31"/>
    </row>
    <row r="306" spans="1:16" s="20" customFormat="1" ht="63" customHeight="1" x14ac:dyDescent="0.2">
      <c r="A306" s="69">
        <v>262</v>
      </c>
      <c r="B306" s="201" t="s">
        <v>3093</v>
      </c>
      <c r="C306" s="201" t="s">
        <v>350</v>
      </c>
      <c r="D306" s="120" t="s">
        <v>2415</v>
      </c>
      <c r="E306" s="58" t="s">
        <v>2724</v>
      </c>
      <c r="F306" s="60" t="s">
        <v>88</v>
      </c>
      <c r="G306" s="60" t="s">
        <v>2416</v>
      </c>
      <c r="H306" s="115">
        <v>3706.79</v>
      </c>
      <c r="I306" s="116">
        <v>1810000</v>
      </c>
      <c r="J306" s="60" t="s">
        <v>2417</v>
      </c>
      <c r="K306" s="107" t="s">
        <v>2245</v>
      </c>
      <c r="L306" s="201" t="s">
        <v>2917</v>
      </c>
      <c r="M306" s="200" t="s">
        <v>0</v>
      </c>
      <c r="N306" s="201" t="s">
        <v>2822</v>
      </c>
      <c r="O306" s="201" t="s">
        <v>2851</v>
      </c>
      <c r="P306" s="31"/>
    </row>
    <row r="307" spans="1:16" s="20" customFormat="1" ht="63" customHeight="1" x14ac:dyDescent="0.2">
      <c r="A307" s="69">
        <v>263</v>
      </c>
      <c r="B307" s="201" t="s">
        <v>3094</v>
      </c>
      <c r="C307" s="201" t="s">
        <v>350</v>
      </c>
      <c r="D307" s="120" t="s">
        <v>2418</v>
      </c>
      <c r="E307" s="58" t="s">
        <v>2724</v>
      </c>
      <c r="F307" s="60" t="s">
        <v>88</v>
      </c>
      <c r="G307" s="60" t="s">
        <v>2419</v>
      </c>
      <c r="H307" s="115">
        <v>3822.82</v>
      </c>
      <c r="I307" s="116">
        <v>1950000</v>
      </c>
      <c r="J307" s="60" t="s">
        <v>2420</v>
      </c>
      <c r="K307" s="107" t="s">
        <v>2245</v>
      </c>
      <c r="L307" s="201" t="s">
        <v>2917</v>
      </c>
      <c r="M307" s="200" t="s">
        <v>0</v>
      </c>
      <c r="N307" s="201" t="s">
        <v>2822</v>
      </c>
      <c r="O307" s="201" t="s">
        <v>2851</v>
      </c>
      <c r="P307" s="31"/>
    </row>
    <row r="308" spans="1:16" s="20" customFormat="1" ht="63" customHeight="1" x14ac:dyDescent="0.2">
      <c r="A308" s="69">
        <v>264</v>
      </c>
      <c r="B308" s="201" t="s">
        <v>3095</v>
      </c>
      <c r="C308" s="201" t="s">
        <v>350</v>
      </c>
      <c r="D308" s="120" t="s">
        <v>2421</v>
      </c>
      <c r="E308" s="58" t="s">
        <v>2724</v>
      </c>
      <c r="F308" s="60" t="s">
        <v>88</v>
      </c>
      <c r="G308" s="60" t="s">
        <v>2422</v>
      </c>
      <c r="H308" s="115">
        <v>3065.58</v>
      </c>
      <c r="I308" s="116">
        <v>2010000</v>
      </c>
      <c r="J308" s="60" t="s">
        <v>2423</v>
      </c>
      <c r="K308" s="107" t="s">
        <v>2245</v>
      </c>
      <c r="L308" s="201" t="s">
        <v>2917</v>
      </c>
      <c r="M308" s="200" t="s">
        <v>0</v>
      </c>
      <c r="N308" s="201" t="s">
        <v>2822</v>
      </c>
      <c r="O308" s="201" t="s">
        <v>2851</v>
      </c>
      <c r="P308" s="31"/>
    </row>
    <row r="309" spans="1:16" s="20" customFormat="1" ht="63" customHeight="1" x14ac:dyDescent="0.2">
      <c r="A309" s="69">
        <v>265</v>
      </c>
      <c r="B309" s="201" t="s">
        <v>3096</v>
      </c>
      <c r="C309" s="201" t="s">
        <v>350</v>
      </c>
      <c r="D309" s="120" t="s">
        <v>2424</v>
      </c>
      <c r="E309" s="58" t="s">
        <v>2724</v>
      </c>
      <c r="F309" s="60" t="s">
        <v>88</v>
      </c>
      <c r="G309" s="60" t="s">
        <v>2425</v>
      </c>
      <c r="H309" s="115">
        <v>3077.79</v>
      </c>
      <c r="I309" s="116">
        <v>1800000</v>
      </c>
      <c r="J309" s="60" t="s">
        <v>2426</v>
      </c>
      <c r="K309" s="107" t="s">
        <v>2245</v>
      </c>
      <c r="L309" s="201" t="s">
        <v>2917</v>
      </c>
      <c r="M309" s="200" t="s">
        <v>0</v>
      </c>
      <c r="N309" s="201" t="s">
        <v>2822</v>
      </c>
      <c r="O309" s="201" t="s">
        <v>2851</v>
      </c>
      <c r="P309" s="31"/>
    </row>
    <row r="310" spans="1:16" s="20" customFormat="1" ht="63" customHeight="1" x14ac:dyDescent="0.2">
      <c r="A310" s="69">
        <v>266</v>
      </c>
      <c r="B310" s="201" t="s">
        <v>3097</v>
      </c>
      <c r="C310" s="201" t="s">
        <v>350</v>
      </c>
      <c r="D310" s="120" t="s">
        <v>2427</v>
      </c>
      <c r="E310" s="58" t="s">
        <v>2724</v>
      </c>
      <c r="F310" s="60" t="s">
        <v>88</v>
      </c>
      <c r="G310" s="60" t="s">
        <v>2428</v>
      </c>
      <c r="H310" s="115">
        <v>3755.64</v>
      </c>
      <c r="I310" s="116">
        <v>1810000</v>
      </c>
      <c r="J310" s="60" t="s">
        <v>2429</v>
      </c>
      <c r="K310" s="107" t="s">
        <v>2245</v>
      </c>
      <c r="L310" s="201" t="s">
        <v>2917</v>
      </c>
      <c r="M310" s="200" t="s">
        <v>0</v>
      </c>
      <c r="N310" s="201" t="s">
        <v>2822</v>
      </c>
      <c r="O310" s="201" t="s">
        <v>2851</v>
      </c>
      <c r="P310" s="31"/>
    </row>
    <row r="311" spans="1:16" s="20" customFormat="1" ht="63" customHeight="1" x14ac:dyDescent="0.2">
      <c r="A311" s="69">
        <v>267</v>
      </c>
      <c r="B311" s="201" t="s">
        <v>3098</v>
      </c>
      <c r="C311" s="201" t="s">
        <v>350</v>
      </c>
      <c r="D311" s="120" t="s">
        <v>2430</v>
      </c>
      <c r="E311" s="58" t="s">
        <v>2724</v>
      </c>
      <c r="F311" s="60" t="s">
        <v>88</v>
      </c>
      <c r="G311" s="60" t="s">
        <v>2431</v>
      </c>
      <c r="H311" s="115">
        <v>3822.8220000000001</v>
      </c>
      <c r="I311" s="116">
        <v>1980000</v>
      </c>
      <c r="J311" s="60" t="s">
        <v>2432</v>
      </c>
      <c r="K311" s="107" t="s">
        <v>2245</v>
      </c>
      <c r="L311" s="201" t="s">
        <v>2917</v>
      </c>
      <c r="M311" s="200" t="s">
        <v>0</v>
      </c>
      <c r="N311" s="201" t="s">
        <v>2822</v>
      </c>
      <c r="O311" s="201" t="s">
        <v>2851</v>
      </c>
      <c r="P311" s="31"/>
    </row>
    <row r="312" spans="1:16" s="20" customFormat="1" ht="63" customHeight="1" x14ac:dyDescent="0.2">
      <c r="A312" s="69">
        <v>268</v>
      </c>
      <c r="B312" s="201" t="s">
        <v>3099</v>
      </c>
      <c r="C312" s="201" t="s">
        <v>350</v>
      </c>
      <c r="D312" s="120" t="s">
        <v>2433</v>
      </c>
      <c r="E312" s="58" t="s">
        <v>2724</v>
      </c>
      <c r="F312" s="60" t="s">
        <v>88</v>
      </c>
      <c r="G312" s="60" t="s">
        <v>2434</v>
      </c>
      <c r="H312" s="115">
        <v>3071.69</v>
      </c>
      <c r="I312" s="116">
        <v>2010000</v>
      </c>
      <c r="J312" s="60" t="s">
        <v>2435</v>
      </c>
      <c r="K312" s="107" t="s">
        <v>2245</v>
      </c>
      <c r="L312" s="201" t="s">
        <v>2917</v>
      </c>
      <c r="M312" s="200" t="s">
        <v>0</v>
      </c>
      <c r="N312" s="201" t="s">
        <v>2822</v>
      </c>
      <c r="O312" s="201" t="s">
        <v>2851</v>
      </c>
      <c r="P312" s="31"/>
    </row>
    <row r="313" spans="1:16" s="20" customFormat="1" ht="63" customHeight="1" x14ac:dyDescent="0.2">
      <c r="A313" s="69">
        <v>269</v>
      </c>
      <c r="B313" s="201" t="s">
        <v>3100</v>
      </c>
      <c r="C313" s="201" t="s">
        <v>350</v>
      </c>
      <c r="D313" s="120" t="s">
        <v>2436</v>
      </c>
      <c r="E313" s="58" t="s">
        <v>2724</v>
      </c>
      <c r="F313" s="60" t="s">
        <v>88</v>
      </c>
      <c r="G313" s="60" t="s">
        <v>2437</v>
      </c>
      <c r="H313" s="115">
        <v>3083.9059999999999</v>
      </c>
      <c r="I313" s="116">
        <v>1810000</v>
      </c>
      <c r="J313" s="60" t="s">
        <v>2438</v>
      </c>
      <c r="K313" s="107" t="s">
        <v>2245</v>
      </c>
      <c r="L313" s="201" t="s">
        <v>2917</v>
      </c>
      <c r="M313" s="200" t="s">
        <v>0</v>
      </c>
      <c r="N313" s="201" t="s">
        <v>2822</v>
      </c>
      <c r="O313" s="201" t="s">
        <v>2851</v>
      </c>
      <c r="P313" s="31"/>
    </row>
    <row r="314" spans="1:16" s="20" customFormat="1" ht="63" customHeight="1" x14ac:dyDescent="0.2">
      <c r="A314" s="69">
        <v>270</v>
      </c>
      <c r="B314" s="201" t="s">
        <v>3101</v>
      </c>
      <c r="C314" s="201" t="s">
        <v>350</v>
      </c>
      <c r="D314" s="120" t="s">
        <v>2439</v>
      </c>
      <c r="E314" s="58" t="s">
        <v>2724</v>
      </c>
      <c r="F314" s="60" t="s">
        <v>88</v>
      </c>
      <c r="G314" s="60" t="s">
        <v>2440</v>
      </c>
      <c r="H314" s="115">
        <v>3767.86</v>
      </c>
      <c r="I314" s="116">
        <v>1810000</v>
      </c>
      <c r="J314" s="60" t="s">
        <v>2441</v>
      </c>
      <c r="K314" s="107" t="s">
        <v>2245</v>
      </c>
      <c r="L314" s="201" t="s">
        <v>2917</v>
      </c>
      <c r="M314" s="200" t="s">
        <v>0</v>
      </c>
      <c r="N314" s="201" t="s">
        <v>2822</v>
      </c>
      <c r="O314" s="201" t="s">
        <v>2851</v>
      </c>
      <c r="P314" s="31"/>
    </row>
    <row r="315" spans="1:16" s="20" customFormat="1" ht="63" customHeight="1" x14ac:dyDescent="0.2">
      <c r="A315" s="69">
        <v>271</v>
      </c>
      <c r="B315" s="201" t="s">
        <v>3102</v>
      </c>
      <c r="C315" s="201" t="s">
        <v>350</v>
      </c>
      <c r="D315" s="120" t="s">
        <v>2442</v>
      </c>
      <c r="E315" s="58" t="s">
        <v>2724</v>
      </c>
      <c r="F315" s="60" t="s">
        <v>88</v>
      </c>
      <c r="G315" s="60" t="s">
        <v>2443</v>
      </c>
      <c r="H315" s="115">
        <v>3835.0349999999999</v>
      </c>
      <c r="I315" s="116">
        <v>1980000</v>
      </c>
      <c r="J315" s="60" t="s">
        <v>2444</v>
      </c>
      <c r="K315" s="107" t="s">
        <v>2245</v>
      </c>
      <c r="L315" s="201" t="s">
        <v>2917</v>
      </c>
      <c r="M315" s="200" t="s">
        <v>0</v>
      </c>
      <c r="N315" s="201" t="s">
        <v>2822</v>
      </c>
      <c r="O315" s="201" t="s">
        <v>2851</v>
      </c>
      <c r="P315" s="31"/>
    </row>
    <row r="316" spans="1:16" s="20" customFormat="1" ht="63" customHeight="1" x14ac:dyDescent="0.2">
      <c r="A316" s="69">
        <v>272</v>
      </c>
      <c r="B316" s="201" t="s">
        <v>3103</v>
      </c>
      <c r="C316" s="201" t="s">
        <v>350</v>
      </c>
      <c r="D316" s="120" t="s">
        <v>2445</v>
      </c>
      <c r="E316" s="58" t="s">
        <v>2724</v>
      </c>
      <c r="F316" s="60" t="s">
        <v>88</v>
      </c>
      <c r="G316" s="60" t="s">
        <v>2446</v>
      </c>
      <c r="H316" s="115">
        <v>3065.58</v>
      </c>
      <c r="I316" s="116">
        <v>1710000</v>
      </c>
      <c r="J316" s="60" t="s">
        <v>2447</v>
      </c>
      <c r="K316" s="107" t="s">
        <v>2245</v>
      </c>
      <c r="L316" s="201" t="s">
        <v>2917</v>
      </c>
      <c r="M316" s="200" t="s">
        <v>0</v>
      </c>
      <c r="N316" s="201" t="s">
        <v>2822</v>
      </c>
      <c r="O316" s="201" t="s">
        <v>2851</v>
      </c>
      <c r="P316" s="31"/>
    </row>
    <row r="317" spans="1:16" s="20" customFormat="1" ht="63" customHeight="1" x14ac:dyDescent="0.2">
      <c r="A317" s="69">
        <v>273</v>
      </c>
      <c r="B317" s="201" t="s">
        <v>3104</v>
      </c>
      <c r="C317" s="201" t="s">
        <v>350</v>
      </c>
      <c r="D317" s="120" t="s">
        <v>2448</v>
      </c>
      <c r="E317" s="58" t="s">
        <v>2724</v>
      </c>
      <c r="F317" s="60" t="s">
        <v>88</v>
      </c>
      <c r="G317" s="60" t="s">
        <v>2449</v>
      </c>
      <c r="H317" s="115">
        <v>3077.79</v>
      </c>
      <c r="I317" s="116">
        <v>1530000</v>
      </c>
      <c r="J317" s="60" t="s">
        <v>2450</v>
      </c>
      <c r="K317" s="107" t="s">
        <v>2245</v>
      </c>
      <c r="L317" s="201" t="s">
        <v>2917</v>
      </c>
      <c r="M317" s="200" t="s">
        <v>0</v>
      </c>
      <c r="N317" s="201" t="s">
        <v>2822</v>
      </c>
      <c r="O317" s="201" t="s">
        <v>2851</v>
      </c>
      <c r="P317" s="31"/>
    </row>
    <row r="318" spans="1:16" s="20" customFormat="1" ht="63" customHeight="1" x14ac:dyDescent="0.2">
      <c r="A318" s="69">
        <v>274</v>
      </c>
      <c r="B318" s="201" t="s">
        <v>3105</v>
      </c>
      <c r="C318" s="201" t="s">
        <v>350</v>
      </c>
      <c r="D318" s="120" t="s">
        <v>2451</v>
      </c>
      <c r="E318" s="58" t="s">
        <v>2724</v>
      </c>
      <c r="F318" s="60" t="s">
        <v>88</v>
      </c>
      <c r="G318" s="60" t="s">
        <v>2452</v>
      </c>
      <c r="H318" s="115">
        <v>3773.96</v>
      </c>
      <c r="I318" s="116">
        <v>1530000</v>
      </c>
      <c r="J318" s="60" t="s">
        <v>2453</v>
      </c>
      <c r="K318" s="107" t="s">
        <v>2245</v>
      </c>
      <c r="L318" s="201" t="s">
        <v>2917</v>
      </c>
      <c r="M318" s="200" t="s">
        <v>0</v>
      </c>
      <c r="N318" s="201" t="s">
        <v>2758</v>
      </c>
      <c r="O318" s="201" t="s">
        <v>2851</v>
      </c>
      <c r="P318" s="31"/>
    </row>
    <row r="319" spans="1:16" s="20" customFormat="1" ht="63" customHeight="1" x14ac:dyDescent="0.2">
      <c r="A319" s="69">
        <v>275</v>
      </c>
      <c r="B319" s="113" t="s">
        <v>2454</v>
      </c>
      <c r="C319" s="201" t="s">
        <v>350</v>
      </c>
      <c r="D319" s="113" t="s">
        <v>2455</v>
      </c>
      <c r="E319" s="58" t="s">
        <v>2724</v>
      </c>
      <c r="F319" s="60" t="s">
        <v>88</v>
      </c>
      <c r="G319" s="60" t="s">
        <v>759</v>
      </c>
      <c r="H319" s="109">
        <v>165.667</v>
      </c>
      <c r="I319" s="116">
        <v>8411515</v>
      </c>
      <c r="J319" s="60" t="s">
        <v>2456</v>
      </c>
      <c r="K319" s="60" t="s">
        <v>2457</v>
      </c>
      <c r="L319" s="201" t="s">
        <v>2917</v>
      </c>
      <c r="M319" s="201" t="s">
        <v>3320</v>
      </c>
      <c r="N319" s="201" t="s">
        <v>2822</v>
      </c>
      <c r="O319" s="346" t="s">
        <v>3391</v>
      </c>
      <c r="P319" s="31"/>
    </row>
    <row r="320" spans="1:16" s="20" customFormat="1" ht="63" customHeight="1" x14ac:dyDescent="0.2">
      <c r="A320" s="69">
        <v>276</v>
      </c>
      <c r="B320" s="201" t="s">
        <v>2742</v>
      </c>
      <c r="C320" s="201" t="s">
        <v>350</v>
      </c>
      <c r="D320" s="71" t="s">
        <v>2743</v>
      </c>
      <c r="E320" s="58" t="s">
        <v>2724</v>
      </c>
      <c r="F320" s="60" t="s">
        <v>88</v>
      </c>
      <c r="G320" s="60" t="s">
        <v>1295</v>
      </c>
      <c r="H320" s="106">
        <v>0</v>
      </c>
      <c r="I320" s="63" t="s">
        <v>205</v>
      </c>
      <c r="J320" s="107" t="s">
        <v>2744</v>
      </c>
      <c r="K320" s="107" t="s">
        <v>2745</v>
      </c>
      <c r="L320" s="201" t="s">
        <v>2917</v>
      </c>
      <c r="M320" s="201" t="s">
        <v>3320</v>
      </c>
      <c r="N320" s="201" t="s">
        <v>2758</v>
      </c>
      <c r="O320" s="347"/>
      <c r="P320" s="31"/>
    </row>
    <row r="321" spans="1:16" s="20" customFormat="1" ht="63" customHeight="1" x14ac:dyDescent="0.2">
      <c r="A321" s="69">
        <v>277</v>
      </c>
      <c r="B321" s="201" t="s">
        <v>2458</v>
      </c>
      <c r="C321" s="201" t="s">
        <v>350</v>
      </c>
      <c r="D321" s="105" t="s">
        <v>2459</v>
      </c>
      <c r="E321" s="58" t="s">
        <v>2724</v>
      </c>
      <c r="F321" s="60" t="s">
        <v>88</v>
      </c>
      <c r="G321" s="60" t="s">
        <v>1295</v>
      </c>
      <c r="H321" s="123">
        <v>67.914000000000001</v>
      </c>
      <c r="I321" s="63" t="s">
        <v>205</v>
      </c>
      <c r="J321" s="201" t="s">
        <v>2460</v>
      </c>
      <c r="K321" s="107" t="s">
        <v>2461</v>
      </c>
      <c r="L321" s="201" t="s">
        <v>2917</v>
      </c>
      <c r="M321" s="201" t="s">
        <v>3786</v>
      </c>
      <c r="N321" s="201" t="s">
        <v>2930</v>
      </c>
      <c r="O321" s="201" t="s">
        <v>3586</v>
      </c>
      <c r="P321" s="31"/>
    </row>
    <row r="322" spans="1:16" s="20" customFormat="1" ht="63" customHeight="1" x14ac:dyDescent="0.2">
      <c r="A322" s="69">
        <v>278</v>
      </c>
      <c r="B322" s="201" t="s">
        <v>2462</v>
      </c>
      <c r="C322" s="201" t="s">
        <v>350</v>
      </c>
      <c r="D322" s="105" t="s">
        <v>2463</v>
      </c>
      <c r="E322" s="58" t="s">
        <v>2724</v>
      </c>
      <c r="F322" s="60" t="s">
        <v>88</v>
      </c>
      <c r="G322" s="60" t="s">
        <v>1295</v>
      </c>
      <c r="H322" s="123">
        <v>21.183</v>
      </c>
      <c r="I322" s="63" t="s">
        <v>205</v>
      </c>
      <c r="J322" s="201" t="s">
        <v>2460</v>
      </c>
      <c r="K322" s="107" t="s">
        <v>2461</v>
      </c>
      <c r="L322" s="201" t="s">
        <v>2917</v>
      </c>
      <c r="M322" s="201" t="s">
        <v>3786</v>
      </c>
      <c r="N322" s="201" t="s">
        <v>2930</v>
      </c>
      <c r="O322" s="201" t="s">
        <v>3586</v>
      </c>
      <c r="P322" s="31"/>
    </row>
    <row r="323" spans="1:16" s="20" customFormat="1" ht="63" customHeight="1" x14ac:dyDescent="0.2">
      <c r="A323" s="69">
        <v>279</v>
      </c>
      <c r="B323" s="201" t="s">
        <v>1437</v>
      </c>
      <c r="C323" s="201" t="s">
        <v>350</v>
      </c>
      <c r="D323" s="201" t="s">
        <v>1438</v>
      </c>
      <c r="E323" s="58" t="s">
        <v>2724</v>
      </c>
      <c r="F323" s="60" t="s">
        <v>88</v>
      </c>
      <c r="G323" s="60" t="s">
        <v>1439</v>
      </c>
      <c r="H323" s="109">
        <v>64.551000000000002</v>
      </c>
      <c r="I323" s="201">
        <v>1301.8</v>
      </c>
      <c r="J323" s="201" t="s">
        <v>1440</v>
      </c>
      <c r="K323" s="107" t="s">
        <v>1441</v>
      </c>
      <c r="L323" s="201" t="s">
        <v>2917</v>
      </c>
      <c r="M323" s="201" t="s">
        <v>3786</v>
      </c>
      <c r="N323" s="201" t="s">
        <v>2930</v>
      </c>
      <c r="O323" s="201" t="s">
        <v>3586</v>
      </c>
      <c r="P323" s="31"/>
    </row>
    <row r="324" spans="1:16" s="20" customFormat="1" ht="63" customHeight="1" x14ac:dyDescent="0.2">
      <c r="A324" s="69">
        <v>280</v>
      </c>
      <c r="B324" s="201" t="s">
        <v>1390</v>
      </c>
      <c r="C324" s="201" t="s">
        <v>350</v>
      </c>
      <c r="D324" s="79" t="s">
        <v>1391</v>
      </c>
      <c r="E324" s="58" t="s">
        <v>2724</v>
      </c>
      <c r="F324" s="60" t="s">
        <v>88</v>
      </c>
      <c r="G324" s="60" t="s">
        <v>759</v>
      </c>
      <c r="H324" s="109">
        <v>141.25899999999999</v>
      </c>
      <c r="I324" s="124">
        <v>7547200</v>
      </c>
      <c r="J324" s="201" t="s">
        <v>1392</v>
      </c>
      <c r="K324" s="107" t="s">
        <v>1393</v>
      </c>
      <c r="L324" s="60" t="s">
        <v>1394</v>
      </c>
      <c r="M324" s="201" t="s">
        <v>0</v>
      </c>
      <c r="N324" s="201" t="s">
        <v>2758</v>
      </c>
      <c r="O324" s="201" t="s">
        <v>3111</v>
      </c>
      <c r="P324" s="31"/>
    </row>
    <row r="325" spans="1:16" s="20" customFormat="1" ht="63" customHeight="1" x14ac:dyDescent="0.2">
      <c r="A325" s="69">
        <v>281</v>
      </c>
      <c r="B325" s="201" t="s">
        <v>1395</v>
      </c>
      <c r="C325" s="201" t="s">
        <v>350</v>
      </c>
      <c r="D325" s="79" t="s">
        <v>1396</v>
      </c>
      <c r="E325" s="58" t="s">
        <v>2724</v>
      </c>
      <c r="F325" s="60" t="s">
        <v>88</v>
      </c>
      <c r="G325" s="60" t="s">
        <v>759</v>
      </c>
      <c r="H325" s="109">
        <v>125.55800000000001</v>
      </c>
      <c r="I325" s="116">
        <v>2610000</v>
      </c>
      <c r="J325" s="201" t="s">
        <v>1397</v>
      </c>
      <c r="K325" s="107" t="s">
        <v>1389</v>
      </c>
      <c r="L325" s="201" t="s">
        <v>2917</v>
      </c>
      <c r="M325" s="201" t="s">
        <v>0</v>
      </c>
      <c r="N325" s="201" t="s">
        <v>2822</v>
      </c>
      <c r="O325" s="201" t="s">
        <v>3110</v>
      </c>
      <c r="P325" s="31"/>
    </row>
    <row r="326" spans="1:16" ht="55.5" customHeight="1" x14ac:dyDescent="0.2">
      <c r="A326" s="269" t="s">
        <v>2501</v>
      </c>
      <c r="B326" s="301"/>
      <c r="C326" s="301"/>
      <c r="D326" s="301"/>
      <c r="E326" s="301"/>
      <c r="F326" s="301"/>
      <c r="G326" s="301"/>
      <c r="H326" s="301"/>
      <c r="I326" s="301"/>
      <c r="J326" s="301"/>
      <c r="K326" s="301"/>
      <c r="L326" s="301"/>
      <c r="M326" s="301"/>
      <c r="N326" s="301"/>
      <c r="O326" s="302"/>
      <c r="P326" s="31" t="s">
        <v>2834</v>
      </c>
    </row>
    <row r="327" spans="1:16" ht="15.75" customHeight="1" x14ac:dyDescent="0.2">
      <c r="A327" s="265" t="s">
        <v>22</v>
      </c>
      <c r="B327" s="266"/>
      <c r="C327" s="266"/>
      <c r="D327" s="266"/>
      <c r="E327" s="266"/>
      <c r="F327" s="266"/>
      <c r="G327" s="267"/>
      <c r="H327" s="169">
        <f>SUM(H328:H336)</f>
        <v>11191.419999999998</v>
      </c>
      <c r="I327" s="284"/>
      <c r="J327" s="285"/>
      <c r="K327" s="285"/>
      <c r="L327" s="285"/>
      <c r="M327" s="285"/>
      <c r="N327" s="285"/>
      <c r="O327" s="286"/>
      <c r="P327" s="31" t="s">
        <v>2834</v>
      </c>
    </row>
    <row r="328" spans="1:16" ht="236.25" customHeight="1" x14ac:dyDescent="0.2">
      <c r="A328" s="69">
        <v>282</v>
      </c>
      <c r="B328" s="201" t="s">
        <v>2502</v>
      </c>
      <c r="C328" s="201" t="s">
        <v>31</v>
      </c>
      <c r="D328" s="129" t="s">
        <v>2503</v>
      </c>
      <c r="E328" s="71" t="s">
        <v>3309</v>
      </c>
      <c r="F328" s="201" t="s">
        <v>3587</v>
      </c>
      <c r="G328" s="201" t="s">
        <v>2504</v>
      </c>
      <c r="H328" s="115">
        <v>30.68</v>
      </c>
      <c r="I328" s="71" t="s">
        <v>3588</v>
      </c>
      <c r="J328" s="201" t="s">
        <v>2505</v>
      </c>
      <c r="K328" s="201" t="s">
        <v>2506</v>
      </c>
      <c r="L328" s="201" t="s">
        <v>3310</v>
      </c>
      <c r="M328" s="201" t="s">
        <v>0</v>
      </c>
      <c r="N328" s="201" t="s">
        <v>2945</v>
      </c>
      <c r="O328" s="201" t="s">
        <v>3589</v>
      </c>
      <c r="P328" s="31"/>
    </row>
    <row r="329" spans="1:16" ht="236.25" customHeight="1" x14ac:dyDescent="0.2">
      <c r="A329" s="69">
        <v>283</v>
      </c>
      <c r="B329" s="201" t="s">
        <v>2502</v>
      </c>
      <c r="C329" s="201" t="s">
        <v>31</v>
      </c>
      <c r="D329" s="79" t="s">
        <v>3590</v>
      </c>
      <c r="E329" s="71" t="s">
        <v>3309</v>
      </c>
      <c r="F329" s="201" t="s">
        <v>3587</v>
      </c>
      <c r="G329" s="201" t="s">
        <v>2504</v>
      </c>
      <c r="H329" s="131">
        <v>142.9</v>
      </c>
      <c r="I329" s="71" t="s">
        <v>3591</v>
      </c>
      <c r="J329" s="201" t="s">
        <v>2507</v>
      </c>
      <c r="K329" s="201" t="s">
        <v>2506</v>
      </c>
      <c r="L329" s="201" t="s">
        <v>3310</v>
      </c>
      <c r="M329" s="201" t="s">
        <v>0</v>
      </c>
      <c r="N329" s="201" t="s">
        <v>2945</v>
      </c>
      <c r="O329" s="201" t="s">
        <v>3592</v>
      </c>
      <c r="P329" s="31"/>
    </row>
    <row r="330" spans="1:16" ht="126" customHeight="1" x14ac:dyDescent="0.2">
      <c r="A330" s="69">
        <v>284</v>
      </c>
      <c r="B330" s="132" t="s">
        <v>2508</v>
      </c>
      <c r="C330" s="201" t="s">
        <v>31</v>
      </c>
      <c r="D330" s="133" t="s">
        <v>2509</v>
      </c>
      <c r="E330" s="71" t="s">
        <v>3309</v>
      </c>
      <c r="F330" s="201" t="s">
        <v>3593</v>
      </c>
      <c r="G330" s="132" t="s">
        <v>2510</v>
      </c>
      <c r="H330" s="115">
        <v>6777.95</v>
      </c>
      <c r="I330" s="134" t="s">
        <v>3594</v>
      </c>
      <c r="J330" s="201" t="s">
        <v>2511</v>
      </c>
      <c r="K330" s="201" t="s">
        <v>44</v>
      </c>
      <c r="L330" s="201" t="s">
        <v>3310</v>
      </c>
      <c r="M330" s="201" t="s">
        <v>0</v>
      </c>
      <c r="N330" s="201" t="s">
        <v>2945</v>
      </c>
      <c r="O330" s="201" t="s">
        <v>3595</v>
      </c>
      <c r="P330" s="31"/>
    </row>
    <row r="331" spans="1:16" ht="63" customHeight="1" x14ac:dyDescent="0.2">
      <c r="A331" s="69">
        <v>285</v>
      </c>
      <c r="B331" s="230" t="s">
        <v>2519</v>
      </c>
      <c r="C331" s="132" t="s">
        <v>31</v>
      </c>
      <c r="D331" s="231">
        <v>73</v>
      </c>
      <c r="E331" s="232" t="s">
        <v>3309</v>
      </c>
      <c r="F331" s="132" t="s">
        <v>3587</v>
      </c>
      <c r="G331" s="233" t="s">
        <v>2520</v>
      </c>
      <c r="H331" s="234">
        <v>128.4</v>
      </c>
      <c r="I331" s="63">
        <v>1775.42</v>
      </c>
      <c r="J331" s="201" t="s">
        <v>2505</v>
      </c>
      <c r="K331" s="229" t="s">
        <v>2513</v>
      </c>
      <c r="L331" s="201" t="s">
        <v>3310</v>
      </c>
      <c r="M331" s="201" t="s">
        <v>0</v>
      </c>
      <c r="N331" s="132" t="s">
        <v>3596</v>
      </c>
      <c r="O331" s="229" t="s">
        <v>2521</v>
      </c>
      <c r="P331" s="31"/>
    </row>
    <row r="332" spans="1:16" ht="63" customHeight="1" x14ac:dyDescent="0.2">
      <c r="A332" s="69">
        <v>286</v>
      </c>
      <c r="B332" s="233" t="s">
        <v>2522</v>
      </c>
      <c r="C332" s="132" t="s">
        <v>31</v>
      </c>
      <c r="D332" s="235">
        <v>74</v>
      </c>
      <c r="E332" s="232" t="s">
        <v>3309</v>
      </c>
      <c r="F332" s="132" t="s">
        <v>3587</v>
      </c>
      <c r="G332" s="233" t="s">
        <v>2520</v>
      </c>
      <c r="H332" s="236">
        <v>62.54</v>
      </c>
      <c r="I332" s="63">
        <v>749.54</v>
      </c>
      <c r="J332" s="201" t="s">
        <v>2505</v>
      </c>
      <c r="K332" s="229" t="s">
        <v>2513</v>
      </c>
      <c r="L332" s="201" t="s">
        <v>3310</v>
      </c>
      <c r="M332" s="201" t="s">
        <v>0</v>
      </c>
      <c r="N332" s="132" t="s">
        <v>3596</v>
      </c>
      <c r="O332" s="229" t="s">
        <v>2523</v>
      </c>
      <c r="P332" s="31"/>
    </row>
    <row r="333" spans="1:16" ht="47.25" x14ac:dyDescent="0.2">
      <c r="A333" s="69">
        <v>287</v>
      </c>
      <c r="B333" s="201" t="s">
        <v>2527</v>
      </c>
      <c r="C333" s="201" t="s">
        <v>31</v>
      </c>
      <c r="D333" s="71" t="s">
        <v>2570</v>
      </c>
      <c r="E333" s="71" t="s">
        <v>3309</v>
      </c>
      <c r="F333" s="201" t="s">
        <v>3597</v>
      </c>
      <c r="G333" s="71" t="s">
        <v>2571</v>
      </c>
      <c r="H333" s="115">
        <v>1327.79</v>
      </c>
      <c r="I333" s="63">
        <v>945</v>
      </c>
      <c r="J333" s="71" t="s">
        <v>2572</v>
      </c>
      <c r="K333" s="201" t="s">
        <v>44</v>
      </c>
      <c r="L333" s="71" t="s">
        <v>3598</v>
      </c>
      <c r="M333" s="201" t="s">
        <v>0</v>
      </c>
      <c r="N333" s="201" t="s">
        <v>3106</v>
      </c>
      <c r="O333" s="201" t="s">
        <v>3698</v>
      </c>
      <c r="P333" s="31"/>
    </row>
    <row r="334" spans="1:16" ht="47.25" customHeight="1" x14ac:dyDescent="0.2">
      <c r="A334" s="69">
        <v>288</v>
      </c>
      <c r="B334" s="201" t="s">
        <v>2527</v>
      </c>
      <c r="C334" s="201" t="s">
        <v>31</v>
      </c>
      <c r="D334" s="71" t="s">
        <v>2650</v>
      </c>
      <c r="E334" s="71" t="s">
        <v>3309</v>
      </c>
      <c r="F334" s="201" t="s">
        <v>3597</v>
      </c>
      <c r="G334" s="71" t="s">
        <v>2651</v>
      </c>
      <c r="H334" s="142">
        <v>616.30999999999995</v>
      </c>
      <c r="I334" s="63">
        <v>702</v>
      </c>
      <c r="J334" s="71" t="s">
        <v>2629</v>
      </c>
      <c r="K334" s="201" t="s">
        <v>44</v>
      </c>
      <c r="L334" s="201" t="s">
        <v>3599</v>
      </c>
      <c r="M334" s="201" t="s">
        <v>0</v>
      </c>
      <c r="N334" s="201" t="s">
        <v>3596</v>
      </c>
      <c r="O334" s="201" t="s">
        <v>3698</v>
      </c>
      <c r="P334" s="31"/>
    </row>
    <row r="335" spans="1:16" ht="47.25" customHeight="1" x14ac:dyDescent="0.2">
      <c r="A335" s="69">
        <v>289</v>
      </c>
      <c r="B335" s="201" t="s">
        <v>2527</v>
      </c>
      <c r="C335" s="108" t="s">
        <v>31</v>
      </c>
      <c r="D335" s="71" t="s">
        <v>2541</v>
      </c>
      <c r="E335" s="71" t="s">
        <v>3309</v>
      </c>
      <c r="F335" s="201" t="s">
        <v>3597</v>
      </c>
      <c r="G335" s="71" t="s">
        <v>2542</v>
      </c>
      <c r="H335" s="115">
        <v>1212.74</v>
      </c>
      <c r="I335" s="63">
        <v>818</v>
      </c>
      <c r="J335" s="71" t="s">
        <v>2543</v>
      </c>
      <c r="K335" s="201" t="s">
        <v>44</v>
      </c>
      <c r="L335" s="71" t="s">
        <v>3600</v>
      </c>
      <c r="M335" s="201" t="s">
        <v>0</v>
      </c>
      <c r="N335" s="201" t="s">
        <v>2822</v>
      </c>
      <c r="O335" s="201" t="s">
        <v>3698</v>
      </c>
      <c r="P335" s="31"/>
    </row>
    <row r="336" spans="1:16" ht="47.25" customHeight="1" x14ac:dyDescent="0.2">
      <c r="A336" s="69">
        <v>290</v>
      </c>
      <c r="B336" s="201" t="s">
        <v>2527</v>
      </c>
      <c r="C336" s="201" t="s">
        <v>31</v>
      </c>
      <c r="D336" s="71" t="s">
        <v>2564</v>
      </c>
      <c r="E336" s="71" t="s">
        <v>3309</v>
      </c>
      <c r="F336" s="201" t="s">
        <v>3597</v>
      </c>
      <c r="G336" s="71" t="s">
        <v>2565</v>
      </c>
      <c r="H336" s="115">
        <v>892.11</v>
      </c>
      <c r="I336" s="63">
        <v>626</v>
      </c>
      <c r="J336" s="71" t="s">
        <v>2566</v>
      </c>
      <c r="K336" s="201" t="s">
        <v>44</v>
      </c>
      <c r="L336" s="201" t="s">
        <v>3766</v>
      </c>
      <c r="M336" s="201" t="s">
        <v>0</v>
      </c>
      <c r="N336" s="201" t="s">
        <v>3596</v>
      </c>
      <c r="O336" s="201" t="s">
        <v>3698</v>
      </c>
      <c r="P336" s="31"/>
    </row>
    <row r="337" spans="1:17" ht="51" customHeight="1" x14ac:dyDescent="0.2">
      <c r="A337" s="269" t="s">
        <v>242</v>
      </c>
      <c r="B337" s="301"/>
      <c r="C337" s="301"/>
      <c r="D337" s="301"/>
      <c r="E337" s="301"/>
      <c r="F337" s="301"/>
      <c r="G337" s="301"/>
      <c r="H337" s="301"/>
      <c r="I337" s="301"/>
      <c r="J337" s="301"/>
      <c r="K337" s="301"/>
      <c r="L337" s="301"/>
      <c r="M337" s="301"/>
      <c r="N337" s="301"/>
      <c r="O337" s="302"/>
      <c r="P337" s="31" t="s">
        <v>2835</v>
      </c>
    </row>
    <row r="338" spans="1:17" ht="15.75" customHeight="1" x14ac:dyDescent="0.2">
      <c r="A338" s="265" t="s">
        <v>22</v>
      </c>
      <c r="B338" s="266"/>
      <c r="C338" s="266"/>
      <c r="D338" s="266"/>
      <c r="E338" s="266"/>
      <c r="F338" s="266"/>
      <c r="G338" s="267"/>
      <c r="H338" s="21">
        <f>SUM(H339:H344)</f>
        <v>28987.107810000001</v>
      </c>
      <c r="I338" s="284"/>
      <c r="J338" s="285"/>
      <c r="K338" s="285"/>
      <c r="L338" s="285"/>
      <c r="M338" s="285"/>
      <c r="N338" s="285"/>
      <c r="O338" s="286"/>
      <c r="P338" s="31" t="s">
        <v>2835</v>
      </c>
    </row>
    <row r="339" spans="1:17" ht="63" x14ac:dyDescent="0.2">
      <c r="A339" s="69">
        <v>291</v>
      </c>
      <c r="B339" s="60" t="s">
        <v>468</v>
      </c>
      <c r="C339" s="60" t="s">
        <v>31</v>
      </c>
      <c r="D339" s="61" t="s">
        <v>469</v>
      </c>
      <c r="E339" s="61" t="s">
        <v>2865</v>
      </c>
      <c r="F339" s="60" t="s">
        <v>2866</v>
      </c>
      <c r="G339" s="78" t="s">
        <v>470</v>
      </c>
      <c r="H339" s="63">
        <v>26536.65106</v>
      </c>
      <c r="I339" s="63">
        <v>5841.44</v>
      </c>
      <c r="J339" s="78" t="s">
        <v>471</v>
      </c>
      <c r="K339" s="78" t="s">
        <v>472</v>
      </c>
      <c r="L339" s="78" t="s">
        <v>2917</v>
      </c>
      <c r="M339" s="78" t="s">
        <v>91</v>
      </c>
      <c r="N339" s="78" t="s">
        <v>2976</v>
      </c>
      <c r="O339" s="78" t="s">
        <v>2869</v>
      </c>
      <c r="P339" s="31"/>
    </row>
    <row r="340" spans="1:17" ht="63" x14ac:dyDescent="0.2">
      <c r="A340" s="69">
        <v>292</v>
      </c>
      <c r="B340" s="78" t="s">
        <v>473</v>
      </c>
      <c r="C340" s="60" t="s">
        <v>31</v>
      </c>
      <c r="D340" s="71" t="s">
        <v>474</v>
      </c>
      <c r="E340" s="61" t="s">
        <v>2867</v>
      </c>
      <c r="F340" s="60" t="s">
        <v>2866</v>
      </c>
      <c r="G340" s="78" t="s">
        <v>470</v>
      </c>
      <c r="H340" s="108">
        <v>359.31734</v>
      </c>
      <c r="I340" s="63">
        <v>1188</v>
      </c>
      <c r="J340" s="78" t="s">
        <v>475</v>
      </c>
      <c r="K340" s="60" t="s">
        <v>44</v>
      </c>
      <c r="L340" s="78" t="s">
        <v>2917</v>
      </c>
      <c r="M340" s="78" t="s">
        <v>0</v>
      </c>
      <c r="N340" s="78" t="s">
        <v>2758</v>
      </c>
      <c r="O340" s="78" t="s">
        <v>2868</v>
      </c>
      <c r="P340" s="31"/>
    </row>
    <row r="341" spans="1:17" ht="63" customHeight="1" x14ac:dyDescent="0.2">
      <c r="A341" s="69">
        <v>293</v>
      </c>
      <c r="B341" s="145" t="s">
        <v>1340</v>
      </c>
      <c r="C341" s="60" t="s">
        <v>31</v>
      </c>
      <c r="D341" s="71" t="s">
        <v>1341</v>
      </c>
      <c r="E341" s="58" t="s">
        <v>2724</v>
      </c>
      <c r="F341" s="60" t="s">
        <v>88</v>
      </c>
      <c r="G341" s="146" t="s">
        <v>1342</v>
      </c>
      <c r="H341" s="147">
        <v>413.96780000000001</v>
      </c>
      <c r="I341" s="63">
        <v>825</v>
      </c>
      <c r="J341" s="78" t="s">
        <v>1343</v>
      </c>
      <c r="K341" s="146" t="s">
        <v>44</v>
      </c>
      <c r="L341" s="60" t="s">
        <v>44</v>
      </c>
      <c r="M341" s="78" t="s">
        <v>0</v>
      </c>
      <c r="N341" s="78" t="s">
        <v>2758</v>
      </c>
      <c r="O341" s="78" t="s">
        <v>3688</v>
      </c>
      <c r="P341" s="31"/>
    </row>
    <row r="342" spans="1:17" ht="63" customHeight="1" x14ac:dyDescent="0.2">
      <c r="A342" s="69">
        <v>294</v>
      </c>
      <c r="B342" s="145" t="s">
        <v>1348</v>
      </c>
      <c r="C342" s="60" t="s">
        <v>31</v>
      </c>
      <c r="D342" s="71" t="s">
        <v>1349</v>
      </c>
      <c r="E342" s="58" t="s">
        <v>2724</v>
      </c>
      <c r="F342" s="60" t="s">
        <v>88</v>
      </c>
      <c r="G342" s="146" t="s">
        <v>1350</v>
      </c>
      <c r="H342" s="147">
        <v>573.36249999999995</v>
      </c>
      <c r="I342" s="63">
        <v>1008</v>
      </c>
      <c r="J342" s="78" t="s">
        <v>1351</v>
      </c>
      <c r="K342" s="146" t="s">
        <v>44</v>
      </c>
      <c r="L342" s="60" t="s">
        <v>3689</v>
      </c>
      <c r="M342" s="78" t="s">
        <v>0</v>
      </c>
      <c r="N342" s="78" t="s">
        <v>2758</v>
      </c>
      <c r="O342" s="78" t="s">
        <v>3698</v>
      </c>
      <c r="P342" s="31"/>
    </row>
    <row r="343" spans="1:17" ht="63" customHeight="1" x14ac:dyDescent="0.2">
      <c r="A343" s="69">
        <v>295</v>
      </c>
      <c r="B343" s="145" t="s">
        <v>1352</v>
      </c>
      <c r="C343" s="60" t="s">
        <v>31</v>
      </c>
      <c r="D343" s="71" t="s">
        <v>1353</v>
      </c>
      <c r="E343" s="58" t="s">
        <v>2724</v>
      </c>
      <c r="F343" s="60" t="s">
        <v>88</v>
      </c>
      <c r="G343" s="146" t="s">
        <v>1354</v>
      </c>
      <c r="H343" s="147">
        <v>560.48496</v>
      </c>
      <c r="I343" s="63">
        <v>981</v>
      </c>
      <c r="J343" s="78" t="s">
        <v>1355</v>
      </c>
      <c r="K343" s="146" t="s">
        <v>44</v>
      </c>
      <c r="L343" s="60" t="s">
        <v>3343</v>
      </c>
      <c r="M343" s="78" t="s">
        <v>0</v>
      </c>
      <c r="N343" s="78" t="s">
        <v>2758</v>
      </c>
      <c r="O343" s="78" t="s">
        <v>3698</v>
      </c>
      <c r="P343" s="31"/>
    </row>
    <row r="344" spans="1:17" ht="63" customHeight="1" x14ac:dyDescent="0.2">
      <c r="A344" s="69">
        <v>296</v>
      </c>
      <c r="B344" s="145" t="s">
        <v>1356</v>
      </c>
      <c r="C344" s="60" t="s">
        <v>31</v>
      </c>
      <c r="D344" s="71" t="s">
        <v>1357</v>
      </c>
      <c r="E344" s="58" t="s">
        <v>2724</v>
      </c>
      <c r="F344" s="60" t="s">
        <v>88</v>
      </c>
      <c r="G344" s="146" t="s">
        <v>1358</v>
      </c>
      <c r="H344" s="147">
        <v>543.32415000000003</v>
      </c>
      <c r="I344" s="63">
        <v>720</v>
      </c>
      <c r="J344" s="78" t="s">
        <v>1359</v>
      </c>
      <c r="K344" s="146" t="s">
        <v>44</v>
      </c>
      <c r="L344" s="60" t="s">
        <v>3344</v>
      </c>
      <c r="M344" s="78" t="s">
        <v>0</v>
      </c>
      <c r="N344" s="78" t="s">
        <v>2758</v>
      </c>
      <c r="O344" s="78" t="s">
        <v>3698</v>
      </c>
      <c r="P344" s="31"/>
    </row>
    <row r="345" spans="1:17" ht="55.5" customHeight="1" x14ac:dyDescent="0.2">
      <c r="A345" s="269" t="s">
        <v>243</v>
      </c>
      <c r="B345" s="301"/>
      <c r="C345" s="301"/>
      <c r="D345" s="301"/>
      <c r="E345" s="301"/>
      <c r="F345" s="301"/>
      <c r="G345" s="301"/>
      <c r="H345" s="301"/>
      <c r="I345" s="301"/>
      <c r="J345" s="301"/>
      <c r="K345" s="301"/>
      <c r="L345" s="301"/>
      <c r="M345" s="301"/>
      <c r="N345" s="301"/>
      <c r="O345" s="302"/>
      <c r="P345" s="31"/>
    </row>
    <row r="346" spans="1:17" ht="15.75" customHeight="1" x14ac:dyDescent="0.2">
      <c r="A346" s="265" t="s">
        <v>22</v>
      </c>
      <c r="B346" s="266"/>
      <c r="C346" s="266"/>
      <c r="D346" s="266"/>
      <c r="E346" s="266"/>
      <c r="F346" s="266"/>
      <c r="G346" s="267"/>
      <c r="H346" s="21">
        <f>SUM(H347:H415)</f>
        <v>78175.937190000026</v>
      </c>
      <c r="I346" s="284"/>
      <c r="J346" s="285"/>
      <c r="K346" s="285"/>
      <c r="L346" s="285"/>
      <c r="M346" s="285"/>
      <c r="N346" s="285"/>
      <c r="O346" s="286"/>
      <c r="P346" s="31"/>
    </row>
    <row r="347" spans="1:17" ht="63" customHeight="1" x14ac:dyDescent="0.2">
      <c r="A347" s="201">
        <v>297</v>
      </c>
      <c r="B347" s="143" t="s">
        <v>476</v>
      </c>
      <c r="C347" s="201" t="s">
        <v>31</v>
      </c>
      <c r="D347" s="143" t="s">
        <v>477</v>
      </c>
      <c r="E347" s="71" t="s">
        <v>2724</v>
      </c>
      <c r="F347" s="201" t="s">
        <v>88</v>
      </c>
      <c r="G347" s="201" t="s">
        <v>478</v>
      </c>
      <c r="H347" s="201">
        <v>32.56</v>
      </c>
      <c r="I347" s="63">
        <v>3853</v>
      </c>
      <c r="J347" s="201" t="s">
        <v>479</v>
      </c>
      <c r="K347" s="201" t="s">
        <v>479</v>
      </c>
      <c r="L347" s="201" t="s">
        <v>2917</v>
      </c>
      <c r="M347" s="201" t="s">
        <v>0</v>
      </c>
      <c r="N347" s="201" t="s">
        <v>2758</v>
      </c>
      <c r="O347" s="307" t="s">
        <v>3788</v>
      </c>
      <c r="P347" s="28" t="s">
        <v>2836</v>
      </c>
      <c r="Q347" s="15" t="s">
        <v>3378</v>
      </c>
    </row>
    <row r="348" spans="1:17" ht="63" customHeight="1" x14ac:dyDescent="0.2">
      <c r="A348" s="201">
        <v>298</v>
      </c>
      <c r="B348" s="201" t="s">
        <v>480</v>
      </c>
      <c r="C348" s="201" t="s">
        <v>31</v>
      </c>
      <c r="D348" s="80" t="s">
        <v>481</v>
      </c>
      <c r="E348" s="71" t="s">
        <v>2724</v>
      </c>
      <c r="F348" s="201" t="s">
        <v>88</v>
      </c>
      <c r="G348" s="201" t="s">
        <v>482</v>
      </c>
      <c r="H348" s="201">
        <v>0</v>
      </c>
      <c r="I348" s="63">
        <v>24.7</v>
      </c>
      <c r="J348" s="201" t="s">
        <v>483</v>
      </c>
      <c r="K348" s="201" t="s">
        <v>479</v>
      </c>
      <c r="L348" s="201" t="s">
        <v>2917</v>
      </c>
      <c r="M348" s="201" t="s">
        <v>0</v>
      </c>
      <c r="N348" s="201" t="s">
        <v>2758</v>
      </c>
      <c r="O348" s="308"/>
      <c r="P348" s="28" t="s">
        <v>2836</v>
      </c>
      <c r="Q348" s="15" t="s">
        <v>3378</v>
      </c>
    </row>
    <row r="349" spans="1:17" ht="63" customHeight="1" x14ac:dyDescent="0.2">
      <c r="A349" s="257">
        <v>299</v>
      </c>
      <c r="B349" s="201" t="s">
        <v>484</v>
      </c>
      <c r="C349" s="201" t="s">
        <v>31</v>
      </c>
      <c r="D349" s="143" t="s">
        <v>485</v>
      </c>
      <c r="E349" s="71" t="s">
        <v>2724</v>
      </c>
      <c r="F349" s="201" t="s">
        <v>88</v>
      </c>
      <c r="G349" s="201" t="s">
        <v>482</v>
      </c>
      <c r="H349" s="201">
        <v>0</v>
      </c>
      <c r="I349" s="63">
        <v>234</v>
      </c>
      <c r="J349" s="201" t="s">
        <v>486</v>
      </c>
      <c r="K349" s="201" t="s">
        <v>479</v>
      </c>
      <c r="L349" s="201" t="s">
        <v>2917</v>
      </c>
      <c r="M349" s="201" t="s">
        <v>0</v>
      </c>
      <c r="N349" s="201" t="s">
        <v>2758</v>
      </c>
      <c r="O349" s="308"/>
      <c r="P349" s="28" t="s">
        <v>2836</v>
      </c>
      <c r="Q349" s="15" t="s">
        <v>3378</v>
      </c>
    </row>
    <row r="350" spans="1:17" ht="63" customHeight="1" x14ac:dyDescent="0.2">
      <c r="A350" s="257">
        <v>300</v>
      </c>
      <c r="B350" s="201" t="s">
        <v>487</v>
      </c>
      <c r="C350" s="201" t="s">
        <v>31</v>
      </c>
      <c r="D350" s="143" t="s">
        <v>488</v>
      </c>
      <c r="E350" s="71" t="s">
        <v>2724</v>
      </c>
      <c r="F350" s="201" t="s">
        <v>88</v>
      </c>
      <c r="G350" s="201" t="s">
        <v>482</v>
      </c>
      <c r="H350" s="201">
        <v>0</v>
      </c>
      <c r="I350" s="63">
        <v>29.6</v>
      </c>
      <c r="J350" s="201" t="s">
        <v>489</v>
      </c>
      <c r="K350" s="201" t="s">
        <v>479</v>
      </c>
      <c r="L350" s="201" t="s">
        <v>2917</v>
      </c>
      <c r="M350" s="201" t="s">
        <v>0</v>
      </c>
      <c r="N350" s="201" t="s">
        <v>2758</v>
      </c>
      <c r="O350" s="308"/>
      <c r="P350" s="28" t="s">
        <v>2836</v>
      </c>
      <c r="Q350" s="15" t="s">
        <v>3378</v>
      </c>
    </row>
    <row r="351" spans="1:17" ht="63" customHeight="1" x14ac:dyDescent="0.2">
      <c r="A351" s="257">
        <v>301</v>
      </c>
      <c r="B351" s="201" t="s">
        <v>490</v>
      </c>
      <c r="C351" s="201" t="s">
        <v>31</v>
      </c>
      <c r="D351" s="80" t="s">
        <v>491</v>
      </c>
      <c r="E351" s="71" t="s">
        <v>2724</v>
      </c>
      <c r="F351" s="201" t="s">
        <v>88</v>
      </c>
      <c r="G351" s="201" t="s">
        <v>482</v>
      </c>
      <c r="H351" s="201">
        <v>0</v>
      </c>
      <c r="I351" s="63">
        <v>46.5</v>
      </c>
      <c r="J351" s="201" t="s">
        <v>492</v>
      </c>
      <c r="K351" s="201" t="s">
        <v>479</v>
      </c>
      <c r="L351" s="201" t="s">
        <v>2917</v>
      </c>
      <c r="M351" s="201" t="s">
        <v>0</v>
      </c>
      <c r="N351" s="201" t="s">
        <v>2758</v>
      </c>
      <c r="O351" s="308"/>
      <c r="P351" s="28" t="s">
        <v>2836</v>
      </c>
      <c r="Q351" s="15" t="s">
        <v>3378</v>
      </c>
    </row>
    <row r="352" spans="1:17" ht="63" customHeight="1" x14ac:dyDescent="0.2">
      <c r="A352" s="257">
        <v>302</v>
      </c>
      <c r="B352" s="201" t="s">
        <v>493</v>
      </c>
      <c r="C352" s="201" t="s">
        <v>31</v>
      </c>
      <c r="D352" s="143" t="s">
        <v>494</v>
      </c>
      <c r="E352" s="71" t="s">
        <v>2724</v>
      </c>
      <c r="F352" s="201" t="s">
        <v>88</v>
      </c>
      <c r="G352" s="201" t="s">
        <v>482</v>
      </c>
      <c r="H352" s="201">
        <v>0</v>
      </c>
      <c r="I352" s="63">
        <v>69.400000000000006</v>
      </c>
      <c r="J352" s="201" t="s">
        <v>495</v>
      </c>
      <c r="K352" s="201" t="s">
        <v>479</v>
      </c>
      <c r="L352" s="201" t="s">
        <v>2917</v>
      </c>
      <c r="M352" s="201" t="s">
        <v>0</v>
      </c>
      <c r="N352" s="201" t="s">
        <v>2758</v>
      </c>
      <c r="O352" s="308"/>
      <c r="P352" s="28" t="s">
        <v>2836</v>
      </c>
      <c r="Q352" s="15" t="s">
        <v>3378</v>
      </c>
    </row>
    <row r="353" spans="1:17" ht="63" customHeight="1" x14ac:dyDescent="0.2">
      <c r="A353" s="257">
        <v>303</v>
      </c>
      <c r="B353" s="201" t="s">
        <v>496</v>
      </c>
      <c r="C353" s="201" t="s">
        <v>31</v>
      </c>
      <c r="D353" s="80" t="s">
        <v>497</v>
      </c>
      <c r="E353" s="71" t="s">
        <v>2724</v>
      </c>
      <c r="F353" s="201" t="s">
        <v>88</v>
      </c>
      <c r="G353" s="201" t="s">
        <v>482</v>
      </c>
      <c r="H353" s="201">
        <v>0</v>
      </c>
      <c r="I353" s="63">
        <v>92.8</v>
      </c>
      <c r="J353" s="201" t="s">
        <v>498</v>
      </c>
      <c r="K353" s="201" t="s">
        <v>479</v>
      </c>
      <c r="L353" s="201" t="s">
        <v>2917</v>
      </c>
      <c r="M353" s="201" t="s">
        <v>0</v>
      </c>
      <c r="N353" s="201" t="s">
        <v>2758</v>
      </c>
      <c r="O353" s="308"/>
      <c r="P353" s="28" t="s">
        <v>2836</v>
      </c>
      <c r="Q353" s="15" t="s">
        <v>3378</v>
      </c>
    </row>
    <row r="354" spans="1:17" ht="63" customHeight="1" x14ac:dyDescent="0.2">
      <c r="A354" s="257">
        <v>304</v>
      </c>
      <c r="B354" s="201" t="s">
        <v>499</v>
      </c>
      <c r="C354" s="201" t="s">
        <v>31</v>
      </c>
      <c r="D354" s="143" t="s">
        <v>500</v>
      </c>
      <c r="E354" s="71" t="s">
        <v>2724</v>
      </c>
      <c r="F354" s="201" t="s">
        <v>88</v>
      </c>
      <c r="G354" s="201" t="s">
        <v>482</v>
      </c>
      <c r="H354" s="201">
        <v>0</v>
      </c>
      <c r="I354" s="63">
        <v>119</v>
      </c>
      <c r="J354" s="201" t="s">
        <v>501</v>
      </c>
      <c r="K354" s="201" t="s">
        <v>479</v>
      </c>
      <c r="L354" s="201" t="s">
        <v>2917</v>
      </c>
      <c r="M354" s="201" t="s">
        <v>0</v>
      </c>
      <c r="N354" s="201" t="s">
        <v>2758</v>
      </c>
      <c r="O354" s="309"/>
      <c r="P354" s="28" t="s">
        <v>2836</v>
      </c>
      <c r="Q354" s="15" t="s">
        <v>3378</v>
      </c>
    </row>
    <row r="355" spans="1:17" ht="85.5" customHeight="1" x14ac:dyDescent="0.2">
      <c r="A355" s="257">
        <v>305</v>
      </c>
      <c r="B355" s="201" t="s">
        <v>504</v>
      </c>
      <c r="C355" s="201" t="s">
        <v>31</v>
      </c>
      <c r="D355" s="201" t="s">
        <v>505</v>
      </c>
      <c r="E355" s="71" t="s">
        <v>2724</v>
      </c>
      <c r="F355" s="201" t="s">
        <v>88</v>
      </c>
      <c r="G355" s="201" t="s">
        <v>506</v>
      </c>
      <c r="H355" s="201">
        <v>946</v>
      </c>
      <c r="I355" s="63" t="s">
        <v>205</v>
      </c>
      <c r="J355" s="201" t="s">
        <v>507</v>
      </c>
      <c r="K355" s="201" t="s">
        <v>508</v>
      </c>
      <c r="L355" s="201" t="s">
        <v>2917</v>
      </c>
      <c r="M355" s="201" t="s">
        <v>0</v>
      </c>
      <c r="N355" s="201" t="s">
        <v>2758</v>
      </c>
      <c r="O355" s="143" t="s">
        <v>3788</v>
      </c>
      <c r="P355" s="28"/>
    </row>
    <row r="356" spans="1:17" ht="85.5" customHeight="1" x14ac:dyDescent="0.2">
      <c r="A356" s="259">
        <v>306</v>
      </c>
      <c r="B356" s="259" t="s">
        <v>509</v>
      </c>
      <c r="C356" s="259" t="s">
        <v>31</v>
      </c>
      <c r="D356" s="259" t="s">
        <v>510</v>
      </c>
      <c r="E356" s="71" t="s">
        <v>2724</v>
      </c>
      <c r="F356" s="259" t="s">
        <v>88</v>
      </c>
      <c r="G356" s="259" t="s">
        <v>482</v>
      </c>
      <c r="H356" s="259">
        <v>0.01</v>
      </c>
      <c r="I356" s="63">
        <v>2931.2260000000001</v>
      </c>
      <c r="J356" s="259" t="s">
        <v>511</v>
      </c>
      <c r="K356" s="259" t="s">
        <v>503</v>
      </c>
      <c r="L356" s="259" t="s">
        <v>2917</v>
      </c>
      <c r="M356" s="259" t="s">
        <v>91</v>
      </c>
      <c r="N356" s="259" t="s">
        <v>2930</v>
      </c>
      <c r="O356" s="143" t="s">
        <v>3875</v>
      </c>
      <c r="P356" s="28"/>
    </row>
    <row r="357" spans="1:17" s="263" customFormat="1" ht="85.5" customHeight="1" x14ac:dyDescent="0.2">
      <c r="A357" s="260">
        <v>307</v>
      </c>
      <c r="B357" s="260" t="s">
        <v>3667</v>
      </c>
      <c r="C357" s="260" t="s">
        <v>31</v>
      </c>
      <c r="D357" s="260" t="s">
        <v>3668</v>
      </c>
      <c r="E357" s="71" t="s">
        <v>2724</v>
      </c>
      <c r="F357" s="260" t="s">
        <v>88</v>
      </c>
      <c r="G357" s="260" t="s">
        <v>482</v>
      </c>
      <c r="H357" s="361">
        <v>9404.3571900000006</v>
      </c>
      <c r="I357" s="63">
        <v>36850</v>
      </c>
      <c r="J357" s="260" t="s">
        <v>3669</v>
      </c>
      <c r="K357" s="260" t="s">
        <v>3670</v>
      </c>
      <c r="L357" s="260" t="s">
        <v>2917</v>
      </c>
      <c r="M357" s="260" t="s">
        <v>0</v>
      </c>
      <c r="N357" s="260" t="s">
        <v>2758</v>
      </c>
      <c r="O357" s="362" t="s">
        <v>3788</v>
      </c>
      <c r="P357" s="262"/>
    </row>
    <row r="358" spans="1:17" s="263" customFormat="1" ht="85.5" customHeight="1" x14ac:dyDescent="0.2">
      <c r="A358" s="260">
        <v>308</v>
      </c>
      <c r="B358" s="260" t="s">
        <v>3671</v>
      </c>
      <c r="C358" s="260" t="s">
        <v>31</v>
      </c>
      <c r="D358" s="260" t="s">
        <v>3672</v>
      </c>
      <c r="E358" s="71" t="s">
        <v>2724</v>
      </c>
      <c r="F358" s="260" t="s">
        <v>88</v>
      </c>
      <c r="G358" s="260" t="s">
        <v>482</v>
      </c>
      <c r="H358" s="260">
        <v>0</v>
      </c>
      <c r="I358" s="63">
        <v>50</v>
      </c>
      <c r="J358" s="260" t="s">
        <v>502</v>
      </c>
      <c r="K358" s="260" t="s">
        <v>3670</v>
      </c>
      <c r="L358" s="260" t="s">
        <v>2917</v>
      </c>
      <c r="M358" s="260" t="s">
        <v>0</v>
      </c>
      <c r="N358" s="260" t="s">
        <v>2758</v>
      </c>
      <c r="O358" s="363"/>
      <c r="P358" s="262"/>
    </row>
    <row r="359" spans="1:17" s="263" customFormat="1" ht="85.5" customHeight="1" x14ac:dyDescent="0.2">
      <c r="A359" s="260">
        <v>309</v>
      </c>
      <c r="B359" s="260" t="s">
        <v>3671</v>
      </c>
      <c r="C359" s="260" t="s">
        <v>31</v>
      </c>
      <c r="D359" s="260" t="s">
        <v>3673</v>
      </c>
      <c r="E359" s="71" t="s">
        <v>2724</v>
      </c>
      <c r="F359" s="260" t="s">
        <v>88</v>
      </c>
      <c r="G359" s="260" t="s">
        <v>482</v>
      </c>
      <c r="H359" s="260">
        <v>0</v>
      </c>
      <c r="I359" s="63">
        <v>50</v>
      </c>
      <c r="J359" s="260" t="s">
        <v>502</v>
      </c>
      <c r="K359" s="260" t="s">
        <v>3670</v>
      </c>
      <c r="L359" s="260" t="s">
        <v>2917</v>
      </c>
      <c r="M359" s="260" t="s">
        <v>0</v>
      </c>
      <c r="N359" s="260" t="s">
        <v>2758</v>
      </c>
      <c r="O359" s="363"/>
      <c r="P359" s="262"/>
    </row>
    <row r="360" spans="1:17" s="263" customFormat="1" ht="85.5" customHeight="1" x14ac:dyDescent="0.2">
      <c r="A360" s="260">
        <v>310</v>
      </c>
      <c r="B360" s="260" t="s">
        <v>3671</v>
      </c>
      <c r="C360" s="260" t="s">
        <v>31</v>
      </c>
      <c r="D360" s="260" t="s">
        <v>3674</v>
      </c>
      <c r="E360" s="71" t="s">
        <v>2724</v>
      </c>
      <c r="F360" s="260" t="s">
        <v>88</v>
      </c>
      <c r="G360" s="260" t="s">
        <v>482</v>
      </c>
      <c r="H360" s="260">
        <v>0</v>
      </c>
      <c r="I360" s="63">
        <v>50</v>
      </c>
      <c r="J360" s="260" t="s">
        <v>502</v>
      </c>
      <c r="K360" s="260" t="s">
        <v>3670</v>
      </c>
      <c r="L360" s="260" t="s">
        <v>2917</v>
      </c>
      <c r="M360" s="260" t="s">
        <v>0</v>
      </c>
      <c r="N360" s="260" t="s">
        <v>2758</v>
      </c>
      <c r="O360" s="363"/>
      <c r="P360" s="262"/>
    </row>
    <row r="361" spans="1:17" s="263" customFormat="1" ht="85.5" customHeight="1" x14ac:dyDescent="0.2">
      <c r="A361" s="260">
        <v>311</v>
      </c>
      <c r="B361" s="260" t="s">
        <v>3675</v>
      </c>
      <c r="C361" s="260" t="s">
        <v>31</v>
      </c>
      <c r="D361" s="260" t="s">
        <v>3676</v>
      </c>
      <c r="E361" s="71" t="s">
        <v>2724</v>
      </c>
      <c r="F361" s="260" t="s">
        <v>88</v>
      </c>
      <c r="G361" s="260" t="s">
        <v>482</v>
      </c>
      <c r="H361" s="260">
        <v>816.32</v>
      </c>
      <c r="I361" s="63">
        <v>3680</v>
      </c>
      <c r="J361" s="260" t="s">
        <v>502</v>
      </c>
      <c r="K361" s="260" t="s">
        <v>3670</v>
      </c>
      <c r="L361" s="260" t="s">
        <v>2917</v>
      </c>
      <c r="M361" s="260" t="s">
        <v>0</v>
      </c>
      <c r="N361" s="260" t="s">
        <v>2758</v>
      </c>
      <c r="O361" s="363"/>
      <c r="P361" s="262"/>
    </row>
    <row r="362" spans="1:17" s="263" customFormat="1" ht="85.5" customHeight="1" x14ac:dyDescent="0.2">
      <c r="A362" s="260">
        <v>312</v>
      </c>
      <c r="B362" s="260" t="s">
        <v>3677</v>
      </c>
      <c r="C362" s="260" t="s">
        <v>31</v>
      </c>
      <c r="D362" s="260" t="s">
        <v>3678</v>
      </c>
      <c r="E362" s="71" t="s">
        <v>2724</v>
      </c>
      <c r="F362" s="260" t="s">
        <v>88</v>
      </c>
      <c r="G362" s="260" t="s">
        <v>482</v>
      </c>
      <c r="H362" s="260">
        <v>57.62</v>
      </c>
      <c r="I362" s="63">
        <v>26210</v>
      </c>
      <c r="J362" s="260" t="s">
        <v>44</v>
      </c>
      <c r="K362" s="260" t="s">
        <v>3670</v>
      </c>
      <c r="L362" s="260" t="s">
        <v>2917</v>
      </c>
      <c r="M362" s="260" t="s">
        <v>0</v>
      </c>
      <c r="N362" s="260" t="s">
        <v>2758</v>
      </c>
      <c r="O362" s="363"/>
      <c r="P362" s="262"/>
    </row>
    <row r="363" spans="1:17" s="263" customFormat="1" ht="85.5" customHeight="1" x14ac:dyDescent="0.2">
      <c r="A363" s="260">
        <v>313</v>
      </c>
      <c r="B363" s="260" t="s">
        <v>3679</v>
      </c>
      <c r="C363" s="260" t="s">
        <v>31</v>
      </c>
      <c r="D363" s="260" t="s">
        <v>3680</v>
      </c>
      <c r="E363" s="71" t="s">
        <v>2724</v>
      </c>
      <c r="F363" s="260" t="s">
        <v>88</v>
      </c>
      <c r="G363" s="260" t="s">
        <v>482</v>
      </c>
      <c r="H363" s="260">
        <v>90.15</v>
      </c>
      <c r="I363" s="63">
        <v>410</v>
      </c>
      <c r="J363" s="260" t="s">
        <v>502</v>
      </c>
      <c r="K363" s="260" t="s">
        <v>3670</v>
      </c>
      <c r="L363" s="260" t="s">
        <v>2917</v>
      </c>
      <c r="M363" s="260" t="s">
        <v>0</v>
      </c>
      <c r="N363" s="260" t="s">
        <v>2758</v>
      </c>
      <c r="O363" s="363"/>
      <c r="P363" s="262"/>
    </row>
    <row r="364" spans="1:17" s="49" customFormat="1" ht="85.5" customHeight="1" x14ac:dyDescent="0.2">
      <c r="A364" s="260">
        <v>314</v>
      </c>
      <c r="B364" s="260" t="s">
        <v>745</v>
      </c>
      <c r="C364" s="260" t="s">
        <v>31</v>
      </c>
      <c r="D364" s="260" t="s">
        <v>746</v>
      </c>
      <c r="E364" s="71" t="s">
        <v>2724</v>
      </c>
      <c r="F364" s="260" t="s">
        <v>88</v>
      </c>
      <c r="G364" s="260" t="s">
        <v>482</v>
      </c>
      <c r="H364" s="260">
        <v>112.52</v>
      </c>
      <c r="I364" s="63">
        <v>280</v>
      </c>
      <c r="J364" s="260" t="s">
        <v>502</v>
      </c>
      <c r="K364" s="260" t="s">
        <v>3670</v>
      </c>
      <c r="L364" s="260" t="s">
        <v>2917</v>
      </c>
      <c r="M364" s="260" t="s">
        <v>0</v>
      </c>
      <c r="N364" s="260" t="s">
        <v>2758</v>
      </c>
      <c r="O364" s="363"/>
      <c r="P364" s="261"/>
    </row>
    <row r="365" spans="1:17" s="263" customFormat="1" ht="85.5" customHeight="1" x14ac:dyDescent="0.2">
      <c r="A365" s="260">
        <v>315</v>
      </c>
      <c r="B365" s="260" t="s">
        <v>3681</v>
      </c>
      <c r="C365" s="260" t="s">
        <v>31</v>
      </c>
      <c r="D365" s="260" t="s">
        <v>3682</v>
      </c>
      <c r="E365" s="71" t="s">
        <v>2724</v>
      </c>
      <c r="F365" s="260" t="s">
        <v>88</v>
      </c>
      <c r="G365" s="260" t="s">
        <v>482</v>
      </c>
      <c r="H365" s="260">
        <v>0</v>
      </c>
      <c r="I365" s="63">
        <v>180</v>
      </c>
      <c r="J365" s="260" t="s">
        <v>502</v>
      </c>
      <c r="K365" s="260" t="s">
        <v>3670</v>
      </c>
      <c r="L365" s="260" t="s">
        <v>2917</v>
      </c>
      <c r="M365" s="260" t="s">
        <v>0</v>
      </c>
      <c r="N365" s="260" t="s">
        <v>2758</v>
      </c>
      <c r="O365" s="363"/>
      <c r="P365" s="262"/>
    </row>
    <row r="366" spans="1:17" s="263" customFormat="1" ht="85.5" customHeight="1" x14ac:dyDescent="0.2">
      <c r="A366" s="260">
        <v>316</v>
      </c>
      <c r="B366" s="260" t="s">
        <v>3683</v>
      </c>
      <c r="C366" s="260" t="s">
        <v>31</v>
      </c>
      <c r="D366" s="260" t="s">
        <v>3684</v>
      </c>
      <c r="E366" s="71" t="s">
        <v>2724</v>
      </c>
      <c r="F366" s="260" t="s">
        <v>88</v>
      </c>
      <c r="G366" s="260" t="s">
        <v>482</v>
      </c>
      <c r="H366" s="260">
        <v>241.88</v>
      </c>
      <c r="I366" s="63">
        <v>31080</v>
      </c>
      <c r="J366" s="260" t="s">
        <v>3670</v>
      </c>
      <c r="K366" s="260" t="s">
        <v>3670</v>
      </c>
      <c r="L366" s="260" t="s">
        <v>2917</v>
      </c>
      <c r="M366" s="260" t="s">
        <v>0</v>
      </c>
      <c r="N366" s="260" t="s">
        <v>2758</v>
      </c>
      <c r="O366" s="364"/>
      <c r="P366" s="262"/>
    </row>
    <row r="367" spans="1:17" ht="85.5" customHeight="1" x14ac:dyDescent="0.2">
      <c r="A367" s="257">
        <v>317</v>
      </c>
      <c r="B367" s="143" t="s">
        <v>520</v>
      </c>
      <c r="C367" s="201" t="s">
        <v>361</v>
      </c>
      <c r="D367" s="80" t="s">
        <v>521</v>
      </c>
      <c r="E367" s="58" t="s">
        <v>2724</v>
      </c>
      <c r="F367" s="60" t="s">
        <v>88</v>
      </c>
      <c r="G367" s="144" t="s">
        <v>522</v>
      </c>
      <c r="H367" s="144">
        <v>1028.8499999999999</v>
      </c>
      <c r="I367" s="63">
        <v>886</v>
      </c>
      <c r="J367" s="144" t="s">
        <v>523</v>
      </c>
      <c r="K367" s="63" t="s">
        <v>44</v>
      </c>
      <c r="L367" s="201" t="s">
        <v>2917</v>
      </c>
      <c r="M367" s="201" t="s">
        <v>207</v>
      </c>
      <c r="N367" s="201" t="s">
        <v>2758</v>
      </c>
      <c r="O367" s="201" t="s">
        <v>3789</v>
      </c>
      <c r="P367" s="28"/>
    </row>
    <row r="368" spans="1:17" ht="85.5" customHeight="1" x14ac:dyDescent="0.2">
      <c r="A368" s="257">
        <v>318</v>
      </c>
      <c r="B368" s="143" t="s">
        <v>524</v>
      </c>
      <c r="C368" s="201" t="s">
        <v>361</v>
      </c>
      <c r="D368" s="80" t="s">
        <v>525</v>
      </c>
      <c r="E368" s="58" t="s">
        <v>2724</v>
      </c>
      <c r="F368" s="60" t="s">
        <v>88</v>
      </c>
      <c r="G368" s="144" t="s">
        <v>526</v>
      </c>
      <c r="H368" s="144">
        <v>1526.13</v>
      </c>
      <c r="I368" s="63">
        <v>1317</v>
      </c>
      <c r="J368" s="144" t="s">
        <v>527</v>
      </c>
      <c r="K368" s="63" t="s">
        <v>44</v>
      </c>
      <c r="L368" s="201" t="s">
        <v>2917</v>
      </c>
      <c r="M368" s="201" t="s">
        <v>207</v>
      </c>
      <c r="N368" s="201" t="s">
        <v>2758</v>
      </c>
      <c r="O368" s="201" t="s">
        <v>3789</v>
      </c>
      <c r="P368" s="28"/>
    </row>
    <row r="369" spans="1:16" ht="85.5" customHeight="1" x14ac:dyDescent="0.2">
      <c r="A369" s="257">
        <v>319</v>
      </c>
      <c r="B369" s="143" t="s">
        <v>528</v>
      </c>
      <c r="C369" s="201" t="s">
        <v>361</v>
      </c>
      <c r="D369" s="80" t="s">
        <v>529</v>
      </c>
      <c r="E369" s="58" t="s">
        <v>2724</v>
      </c>
      <c r="F369" s="60" t="s">
        <v>88</v>
      </c>
      <c r="G369" s="144" t="s">
        <v>530</v>
      </c>
      <c r="H369" s="144">
        <v>1714.75</v>
      </c>
      <c r="I369" s="63">
        <v>1661</v>
      </c>
      <c r="J369" s="144" t="s">
        <v>531</v>
      </c>
      <c r="K369" s="63" t="s">
        <v>44</v>
      </c>
      <c r="L369" s="201" t="s">
        <v>2468</v>
      </c>
      <c r="M369" s="201" t="s">
        <v>207</v>
      </c>
      <c r="N369" s="201" t="s">
        <v>2758</v>
      </c>
      <c r="O369" s="201" t="s">
        <v>3790</v>
      </c>
      <c r="P369" s="28"/>
    </row>
    <row r="370" spans="1:16" ht="85.5" customHeight="1" x14ac:dyDescent="0.2">
      <c r="A370" s="257">
        <v>320</v>
      </c>
      <c r="B370" s="143" t="s">
        <v>532</v>
      </c>
      <c r="C370" s="201" t="s">
        <v>361</v>
      </c>
      <c r="D370" s="80" t="s">
        <v>533</v>
      </c>
      <c r="E370" s="58" t="s">
        <v>2724</v>
      </c>
      <c r="F370" s="60" t="s">
        <v>88</v>
      </c>
      <c r="G370" s="144" t="s">
        <v>534</v>
      </c>
      <c r="H370" s="144">
        <v>1028.8499999999999</v>
      </c>
      <c r="I370" s="63">
        <v>953</v>
      </c>
      <c r="J370" s="144" t="s">
        <v>535</v>
      </c>
      <c r="K370" s="63" t="s">
        <v>44</v>
      </c>
      <c r="L370" s="201" t="s">
        <v>2917</v>
      </c>
      <c r="M370" s="201" t="s">
        <v>207</v>
      </c>
      <c r="N370" s="201" t="s">
        <v>2758</v>
      </c>
      <c r="O370" s="201" t="s">
        <v>3789</v>
      </c>
      <c r="P370" s="28"/>
    </row>
    <row r="371" spans="1:16" ht="85.5" customHeight="1" x14ac:dyDescent="0.2">
      <c r="A371" s="257">
        <v>321</v>
      </c>
      <c r="B371" s="143" t="s">
        <v>536</v>
      </c>
      <c r="C371" s="201" t="s">
        <v>361</v>
      </c>
      <c r="D371" s="80" t="s">
        <v>537</v>
      </c>
      <c r="E371" s="58" t="s">
        <v>2724</v>
      </c>
      <c r="F371" s="60" t="s">
        <v>88</v>
      </c>
      <c r="G371" s="144" t="s">
        <v>538</v>
      </c>
      <c r="H371" s="144">
        <v>1526.13</v>
      </c>
      <c r="I371" s="63">
        <v>1427</v>
      </c>
      <c r="J371" s="144" t="s">
        <v>539</v>
      </c>
      <c r="K371" s="63" t="s">
        <v>44</v>
      </c>
      <c r="L371" s="201" t="s">
        <v>2917</v>
      </c>
      <c r="M371" s="201" t="s">
        <v>207</v>
      </c>
      <c r="N371" s="201" t="s">
        <v>2758</v>
      </c>
      <c r="O371" s="201" t="s">
        <v>3789</v>
      </c>
      <c r="P371" s="28"/>
    </row>
    <row r="372" spans="1:16" ht="85.5" customHeight="1" x14ac:dyDescent="0.2">
      <c r="A372" s="257">
        <v>322</v>
      </c>
      <c r="B372" s="143" t="s">
        <v>540</v>
      </c>
      <c r="C372" s="201" t="s">
        <v>361</v>
      </c>
      <c r="D372" s="80" t="s">
        <v>541</v>
      </c>
      <c r="E372" s="58" t="s">
        <v>2724</v>
      </c>
      <c r="F372" s="60" t="s">
        <v>88</v>
      </c>
      <c r="G372" s="144" t="s">
        <v>542</v>
      </c>
      <c r="H372" s="144">
        <v>1714.75</v>
      </c>
      <c r="I372" s="63">
        <v>1666</v>
      </c>
      <c r="J372" s="144" t="s">
        <v>543</v>
      </c>
      <c r="K372" s="63" t="s">
        <v>44</v>
      </c>
      <c r="L372" s="201" t="s">
        <v>3357</v>
      </c>
      <c r="M372" s="201" t="s">
        <v>207</v>
      </c>
      <c r="N372" s="201" t="s">
        <v>2758</v>
      </c>
      <c r="O372" s="201" t="s">
        <v>3790</v>
      </c>
      <c r="P372" s="28"/>
    </row>
    <row r="373" spans="1:16" ht="85.5" customHeight="1" x14ac:dyDescent="0.2">
      <c r="A373" s="257">
        <v>323</v>
      </c>
      <c r="B373" s="143" t="s">
        <v>544</v>
      </c>
      <c r="C373" s="201" t="s">
        <v>361</v>
      </c>
      <c r="D373" s="80" t="s">
        <v>545</v>
      </c>
      <c r="E373" s="58" t="s">
        <v>2724</v>
      </c>
      <c r="F373" s="60" t="s">
        <v>88</v>
      </c>
      <c r="G373" s="144" t="s">
        <v>546</v>
      </c>
      <c r="H373" s="144">
        <v>1028.8499999999999</v>
      </c>
      <c r="I373" s="63">
        <v>956</v>
      </c>
      <c r="J373" s="144" t="s">
        <v>547</v>
      </c>
      <c r="K373" s="63" t="s">
        <v>44</v>
      </c>
      <c r="L373" s="201" t="s">
        <v>2469</v>
      </c>
      <c r="M373" s="201" t="s">
        <v>207</v>
      </c>
      <c r="N373" s="201" t="s">
        <v>2758</v>
      </c>
      <c r="O373" s="201" t="s">
        <v>3790</v>
      </c>
      <c r="P373" s="28"/>
    </row>
    <row r="374" spans="1:16" ht="85.5" customHeight="1" x14ac:dyDescent="0.2">
      <c r="A374" s="257">
        <v>324</v>
      </c>
      <c r="B374" s="143" t="s">
        <v>548</v>
      </c>
      <c r="C374" s="201" t="s">
        <v>361</v>
      </c>
      <c r="D374" s="80" t="s">
        <v>549</v>
      </c>
      <c r="E374" s="58" t="s">
        <v>2724</v>
      </c>
      <c r="F374" s="60" t="s">
        <v>88</v>
      </c>
      <c r="G374" s="144" t="s">
        <v>550</v>
      </c>
      <c r="H374" s="144">
        <v>1526.13</v>
      </c>
      <c r="I374" s="63">
        <v>1427</v>
      </c>
      <c r="J374" s="144" t="s">
        <v>551</v>
      </c>
      <c r="K374" s="63" t="s">
        <v>44</v>
      </c>
      <c r="L374" s="201" t="s">
        <v>2470</v>
      </c>
      <c r="M374" s="201" t="s">
        <v>207</v>
      </c>
      <c r="N374" s="201" t="s">
        <v>2758</v>
      </c>
      <c r="O374" s="201" t="s">
        <v>3790</v>
      </c>
      <c r="P374" s="28"/>
    </row>
    <row r="375" spans="1:16" ht="85.5" customHeight="1" x14ac:dyDescent="0.2">
      <c r="A375" s="257">
        <v>325</v>
      </c>
      <c r="B375" s="143" t="s">
        <v>552</v>
      </c>
      <c r="C375" s="201" t="s">
        <v>361</v>
      </c>
      <c r="D375" s="80" t="s">
        <v>553</v>
      </c>
      <c r="E375" s="58" t="s">
        <v>2724</v>
      </c>
      <c r="F375" s="60" t="s">
        <v>88</v>
      </c>
      <c r="G375" s="144" t="s">
        <v>554</v>
      </c>
      <c r="H375" s="144">
        <v>1714.75</v>
      </c>
      <c r="I375" s="63">
        <v>1671</v>
      </c>
      <c r="J375" s="144" t="s">
        <v>555</v>
      </c>
      <c r="K375" s="63" t="s">
        <v>44</v>
      </c>
      <c r="L375" s="201" t="s">
        <v>2471</v>
      </c>
      <c r="M375" s="201" t="s">
        <v>207</v>
      </c>
      <c r="N375" s="201" t="s">
        <v>2758</v>
      </c>
      <c r="O375" s="201" t="s">
        <v>3790</v>
      </c>
      <c r="P375" s="28"/>
    </row>
    <row r="376" spans="1:16" ht="85.5" customHeight="1" x14ac:dyDescent="0.2">
      <c r="A376" s="257">
        <v>326</v>
      </c>
      <c r="B376" s="143" t="s">
        <v>556</v>
      </c>
      <c r="C376" s="201" t="s">
        <v>361</v>
      </c>
      <c r="D376" s="80" t="s">
        <v>557</v>
      </c>
      <c r="E376" s="58" t="s">
        <v>2724</v>
      </c>
      <c r="F376" s="60" t="s">
        <v>88</v>
      </c>
      <c r="G376" s="144" t="s">
        <v>558</v>
      </c>
      <c r="H376" s="144">
        <v>1028.8499999999999</v>
      </c>
      <c r="I376" s="63">
        <v>956</v>
      </c>
      <c r="J376" s="144" t="s">
        <v>559</v>
      </c>
      <c r="K376" s="63" t="s">
        <v>44</v>
      </c>
      <c r="L376" s="201" t="s">
        <v>3358</v>
      </c>
      <c r="M376" s="201" t="s">
        <v>207</v>
      </c>
      <c r="N376" s="201" t="s">
        <v>2758</v>
      </c>
      <c r="O376" s="201" t="s">
        <v>3790</v>
      </c>
      <c r="P376" s="28"/>
    </row>
    <row r="377" spans="1:16" ht="85.5" customHeight="1" x14ac:dyDescent="0.2">
      <c r="A377" s="257">
        <v>327</v>
      </c>
      <c r="B377" s="143" t="s">
        <v>556</v>
      </c>
      <c r="C377" s="201" t="s">
        <v>361</v>
      </c>
      <c r="D377" s="80" t="s">
        <v>560</v>
      </c>
      <c r="E377" s="58" t="s">
        <v>2724</v>
      </c>
      <c r="F377" s="60" t="s">
        <v>88</v>
      </c>
      <c r="G377" s="144" t="s">
        <v>561</v>
      </c>
      <c r="H377" s="144">
        <v>1028.8499999999999</v>
      </c>
      <c r="I377" s="63">
        <v>956</v>
      </c>
      <c r="J377" s="143" t="s">
        <v>562</v>
      </c>
      <c r="K377" s="63" t="s">
        <v>44</v>
      </c>
      <c r="L377" s="201" t="s">
        <v>2917</v>
      </c>
      <c r="M377" s="201" t="s">
        <v>207</v>
      </c>
      <c r="N377" s="201" t="s">
        <v>2758</v>
      </c>
      <c r="O377" s="201" t="s">
        <v>3789</v>
      </c>
      <c r="P377" s="28"/>
    </row>
    <row r="378" spans="1:16" ht="85.5" customHeight="1" x14ac:dyDescent="0.2">
      <c r="A378" s="257">
        <v>328</v>
      </c>
      <c r="B378" s="143" t="s">
        <v>563</v>
      </c>
      <c r="C378" s="201" t="s">
        <v>361</v>
      </c>
      <c r="D378" s="80" t="s">
        <v>564</v>
      </c>
      <c r="E378" s="58" t="s">
        <v>2724</v>
      </c>
      <c r="F378" s="60" t="s">
        <v>88</v>
      </c>
      <c r="G378" s="144" t="s">
        <v>565</v>
      </c>
      <c r="H378" s="144">
        <v>1526.13</v>
      </c>
      <c r="I378" s="63">
        <v>1439</v>
      </c>
      <c r="J378" s="144" t="s">
        <v>566</v>
      </c>
      <c r="K378" s="63" t="s">
        <v>44</v>
      </c>
      <c r="L378" s="201" t="s">
        <v>2472</v>
      </c>
      <c r="M378" s="201" t="s">
        <v>207</v>
      </c>
      <c r="N378" s="201" t="s">
        <v>2758</v>
      </c>
      <c r="O378" s="201" t="s">
        <v>3790</v>
      </c>
      <c r="P378" s="28"/>
    </row>
    <row r="379" spans="1:16" ht="85.5" customHeight="1" x14ac:dyDescent="0.2">
      <c r="A379" s="257">
        <v>329</v>
      </c>
      <c r="B379" s="143" t="s">
        <v>567</v>
      </c>
      <c r="C379" s="201" t="s">
        <v>361</v>
      </c>
      <c r="D379" s="80" t="s">
        <v>568</v>
      </c>
      <c r="E379" s="58" t="s">
        <v>2724</v>
      </c>
      <c r="F379" s="60" t="s">
        <v>88</v>
      </c>
      <c r="G379" s="144" t="s">
        <v>569</v>
      </c>
      <c r="H379" s="144">
        <v>1714.75</v>
      </c>
      <c r="I379" s="63">
        <v>1666</v>
      </c>
      <c r="J379" s="144" t="s">
        <v>570</v>
      </c>
      <c r="K379" s="63" t="s">
        <v>44</v>
      </c>
      <c r="L379" s="201" t="s">
        <v>2917</v>
      </c>
      <c r="M379" s="201" t="s">
        <v>207</v>
      </c>
      <c r="N379" s="201" t="s">
        <v>2758</v>
      </c>
      <c r="O379" s="201" t="s">
        <v>3789</v>
      </c>
      <c r="P379" s="28"/>
    </row>
    <row r="380" spans="1:16" ht="85.5" customHeight="1" x14ac:dyDescent="0.2">
      <c r="A380" s="257">
        <v>330</v>
      </c>
      <c r="B380" s="143" t="s">
        <v>571</v>
      </c>
      <c r="C380" s="201" t="s">
        <v>361</v>
      </c>
      <c r="D380" s="80" t="s">
        <v>572</v>
      </c>
      <c r="E380" s="58" t="s">
        <v>2724</v>
      </c>
      <c r="F380" s="60" t="s">
        <v>88</v>
      </c>
      <c r="G380" s="144" t="s">
        <v>573</v>
      </c>
      <c r="H380" s="144">
        <v>1028.8499999999999</v>
      </c>
      <c r="I380" s="63">
        <v>960</v>
      </c>
      <c r="J380" s="144" t="s">
        <v>574</v>
      </c>
      <c r="K380" s="63" t="s">
        <v>44</v>
      </c>
      <c r="L380" s="201" t="s">
        <v>3359</v>
      </c>
      <c r="M380" s="201" t="s">
        <v>207</v>
      </c>
      <c r="N380" s="201" t="s">
        <v>2758</v>
      </c>
      <c r="O380" s="201" t="s">
        <v>3790</v>
      </c>
      <c r="P380" s="28"/>
    </row>
    <row r="381" spans="1:16" ht="85.5" customHeight="1" x14ac:dyDescent="0.2">
      <c r="A381" s="257">
        <v>331</v>
      </c>
      <c r="B381" s="143" t="s">
        <v>575</v>
      </c>
      <c r="C381" s="201" t="s">
        <v>361</v>
      </c>
      <c r="D381" s="80" t="s">
        <v>576</v>
      </c>
      <c r="E381" s="58" t="s">
        <v>2724</v>
      </c>
      <c r="F381" s="60" t="s">
        <v>88</v>
      </c>
      <c r="G381" s="144" t="s">
        <v>577</v>
      </c>
      <c r="H381" s="144">
        <v>1028.8499999999999</v>
      </c>
      <c r="I381" s="63">
        <v>951</v>
      </c>
      <c r="J381" s="144" t="s">
        <v>578</v>
      </c>
      <c r="K381" s="63" t="s">
        <v>44</v>
      </c>
      <c r="L381" s="201" t="s">
        <v>3360</v>
      </c>
      <c r="M381" s="201" t="s">
        <v>207</v>
      </c>
      <c r="N381" s="201" t="s">
        <v>2758</v>
      </c>
      <c r="O381" s="201" t="s">
        <v>3790</v>
      </c>
      <c r="P381" s="28"/>
    </row>
    <row r="382" spans="1:16" ht="85.5" customHeight="1" x14ac:dyDescent="0.2">
      <c r="A382" s="257">
        <v>332</v>
      </c>
      <c r="B382" s="143" t="s">
        <v>579</v>
      </c>
      <c r="C382" s="201" t="s">
        <v>361</v>
      </c>
      <c r="D382" s="80" t="s">
        <v>580</v>
      </c>
      <c r="E382" s="58" t="s">
        <v>2724</v>
      </c>
      <c r="F382" s="60" t="s">
        <v>88</v>
      </c>
      <c r="G382" s="144" t="s">
        <v>581</v>
      </c>
      <c r="H382" s="144">
        <v>1526.13</v>
      </c>
      <c r="I382" s="63">
        <v>1437</v>
      </c>
      <c r="J382" s="144" t="s">
        <v>582</v>
      </c>
      <c r="K382" s="63" t="s">
        <v>44</v>
      </c>
      <c r="L382" s="201" t="s">
        <v>3361</v>
      </c>
      <c r="M382" s="201" t="s">
        <v>207</v>
      </c>
      <c r="N382" s="201" t="s">
        <v>2758</v>
      </c>
      <c r="O382" s="201" t="s">
        <v>3790</v>
      </c>
      <c r="P382" s="28"/>
    </row>
    <row r="383" spans="1:16" ht="85.5" customHeight="1" x14ac:dyDescent="0.2">
      <c r="A383" s="257">
        <v>333</v>
      </c>
      <c r="B383" s="143" t="s">
        <v>583</v>
      </c>
      <c r="C383" s="201" t="s">
        <v>361</v>
      </c>
      <c r="D383" s="80" t="s">
        <v>584</v>
      </c>
      <c r="E383" s="58" t="s">
        <v>2724</v>
      </c>
      <c r="F383" s="60" t="s">
        <v>88</v>
      </c>
      <c r="G383" s="144" t="s">
        <v>585</v>
      </c>
      <c r="H383" s="144">
        <v>1714.75</v>
      </c>
      <c r="I383" s="63">
        <v>1674</v>
      </c>
      <c r="J383" s="144" t="s">
        <v>586</v>
      </c>
      <c r="K383" s="63" t="s">
        <v>44</v>
      </c>
      <c r="L383" s="201" t="s">
        <v>2473</v>
      </c>
      <c r="M383" s="201" t="s">
        <v>207</v>
      </c>
      <c r="N383" s="201" t="s">
        <v>2758</v>
      </c>
      <c r="O383" s="201" t="s">
        <v>3790</v>
      </c>
      <c r="P383" s="28"/>
    </row>
    <row r="384" spans="1:16" ht="85.5" customHeight="1" x14ac:dyDescent="0.2">
      <c r="A384" s="257">
        <v>334</v>
      </c>
      <c r="B384" s="143" t="s">
        <v>587</v>
      </c>
      <c r="C384" s="201" t="s">
        <v>361</v>
      </c>
      <c r="D384" s="80" t="s">
        <v>588</v>
      </c>
      <c r="E384" s="58" t="s">
        <v>2724</v>
      </c>
      <c r="F384" s="60" t="s">
        <v>88</v>
      </c>
      <c r="G384" s="144" t="s">
        <v>589</v>
      </c>
      <c r="H384" s="144">
        <v>1028.8499999999999</v>
      </c>
      <c r="I384" s="63">
        <v>953</v>
      </c>
      <c r="J384" s="144" t="s">
        <v>590</v>
      </c>
      <c r="K384" s="63" t="s">
        <v>44</v>
      </c>
      <c r="L384" s="201" t="s">
        <v>2474</v>
      </c>
      <c r="M384" s="201" t="s">
        <v>207</v>
      </c>
      <c r="N384" s="201" t="s">
        <v>2758</v>
      </c>
      <c r="O384" s="201" t="s">
        <v>3790</v>
      </c>
      <c r="P384" s="28"/>
    </row>
    <row r="385" spans="1:16" ht="85.5" customHeight="1" x14ac:dyDescent="0.2">
      <c r="A385" s="257">
        <v>335</v>
      </c>
      <c r="B385" s="143" t="s">
        <v>591</v>
      </c>
      <c r="C385" s="201" t="s">
        <v>361</v>
      </c>
      <c r="D385" s="80" t="s">
        <v>592</v>
      </c>
      <c r="E385" s="58" t="s">
        <v>2724</v>
      </c>
      <c r="F385" s="60" t="s">
        <v>88</v>
      </c>
      <c r="G385" s="144" t="s">
        <v>593</v>
      </c>
      <c r="H385" s="144">
        <v>1028.8499999999999</v>
      </c>
      <c r="I385" s="63">
        <v>956</v>
      </c>
      <c r="J385" s="144" t="s">
        <v>594</v>
      </c>
      <c r="K385" s="63" t="s">
        <v>44</v>
      </c>
      <c r="L385" s="201" t="s">
        <v>2475</v>
      </c>
      <c r="M385" s="201" t="s">
        <v>207</v>
      </c>
      <c r="N385" s="201" t="s">
        <v>2758</v>
      </c>
      <c r="O385" s="201" t="s">
        <v>3790</v>
      </c>
      <c r="P385" s="28"/>
    </row>
    <row r="386" spans="1:16" ht="85.5" customHeight="1" x14ac:dyDescent="0.2">
      <c r="A386" s="257">
        <v>336</v>
      </c>
      <c r="B386" s="143" t="s">
        <v>595</v>
      </c>
      <c r="C386" s="201" t="s">
        <v>361</v>
      </c>
      <c r="D386" s="80" t="s">
        <v>596</v>
      </c>
      <c r="E386" s="58" t="s">
        <v>2724</v>
      </c>
      <c r="F386" s="60" t="s">
        <v>88</v>
      </c>
      <c r="G386" s="144" t="s">
        <v>597</v>
      </c>
      <c r="H386" s="144">
        <v>1526.13</v>
      </c>
      <c r="I386" s="63">
        <v>1437</v>
      </c>
      <c r="J386" s="144" t="s">
        <v>598</v>
      </c>
      <c r="K386" s="63" t="s">
        <v>44</v>
      </c>
      <c r="L386" s="201" t="s">
        <v>2476</v>
      </c>
      <c r="M386" s="201" t="s">
        <v>207</v>
      </c>
      <c r="N386" s="201" t="s">
        <v>2758</v>
      </c>
      <c r="O386" s="201" t="s">
        <v>3790</v>
      </c>
      <c r="P386" s="28"/>
    </row>
    <row r="387" spans="1:16" ht="85.5" customHeight="1" x14ac:dyDescent="0.2">
      <c r="A387" s="257">
        <v>337</v>
      </c>
      <c r="B387" s="143" t="s">
        <v>599</v>
      </c>
      <c r="C387" s="201" t="s">
        <v>361</v>
      </c>
      <c r="D387" s="80" t="s">
        <v>600</v>
      </c>
      <c r="E387" s="58" t="s">
        <v>2724</v>
      </c>
      <c r="F387" s="60" t="s">
        <v>88</v>
      </c>
      <c r="G387" s="144" t="s">
        <v>601</v>
      </c>
      <c r="H387" s="144">
        <v>2143.44</v>
      </c>
      <c r="I387" s="63">
        <v>1995</v>
      </c>
      <c r="J387" s="144" t="s">
        <v>602</v>
      </c>
      <c r="K387" s="63" t="s">
        <v>44</v>
      </c>
      <c r="L387" s="201" t="s">
        <v>3362</v>
      </c>
      <c r="M387" s="201" t="s">
        <v>207</v>
      </c>
      <c r="N387" s="201" t="s">
        <v>2758</v>
      </c>
      <c r="O387" s="201" t="s">
        <v>3790</v>
      </c>
      <c r="P387" s="28"/>
    </row>
    <row r="388" spans="1:16" ht="85.5" customHeight="1" x14ac:dyDescent="0.2">
      <c r="A388" s="257">
        <v>338</v>
      </c>
      <c r="B388" s="143" t="s">
        <v>607</v>
      </c>
      <c r="C388" s="201" t="s">
        <v>361</v>
      </c>
      <c r="D388" s="80" t="s">
        <v>608</v>
      </c>
      <c r="E388" s="58" t="s">
        <v>2724</v>
      </c>
      <c r="F388" s="60" t="s">
        <v>88</v>
      </c>
      <c r="G388" s="144" t="s">
        <v>609</v>
      </c>
      <c r="H388" s="144">
        <v>2229.1799999999998</v>
      </c>
      <c r="I388" s="63">
        <v>1998</v>
      </c>
      <c r="J388" s="144" t="s">
        <v>610</v>
      </c>
      <c r="K388" s="63" t="s">
        <v>44</v>
      </c>
      <c r="L388" s="201" t="s">
        <v>2478</v>
      </c>
      <c r="M388" s="201" t="s">
        <v>207</v>
      </c>
      <c r="N388" s="201" t="s">
        <v>2758</v>
      </c>
      <c r="O388" s="201" t="s">
        <v>3790</v>
      </c>
      <c r="P388" s="28"/>
    </row>
    <row r="389" spans="1:16" ht="85.5" customHeight="1" x14ac:dyDescent="0.2">
      <c r="A389" s="257">
        <v>339</v>
      </c>
      <c r="B389" s="143" t="s">
        <v>611</v>
      </c>
      <c r="C389" s="201" t="s">
        <v>361</v>
      </c>
      <c r="D389" s="80" t="s">
        <v>612</v>
      </c>
      <c r="E389" s="58" t="s">
        <v>2724</v>
      </c>
      <c r="F389" s="60" t="s">
        <v>88</v>
      </c>
      <c r="G389" s="144" t="s">
        <v>613</v>
      </c>
      <c r="H389" s="144">
        <v>1714.75</v>
      </c>
      <c r="I389" s="63">
        <v>1659</v>
      </c>
      <c r="J389" s="144" t="s">
        <v>614</v>
      </c>
      <c r="K389" s="63" t="s">
        <v>44</v>
      </c>
      <c r="L389" s="201" t="s">
        <v>2479</v>
      </c>
      <c r="M389" s="201" t="s">
        <v>207</v>
      </c>
      <c r="N389" s="201" t="s">
        <v>2758</v>
      </c>
      <c r="O389" s="201" t="s">
        <v>3790</v>
      </c>
      <c r="P389" s="28"/>
    </row>
    <row r="390" spans="1:16" ht="85.5" customHeight="1" x14ac:dyDescent="0.2">
      <c r="A390" s="257">
        <v>340</v>
      </c>
      <c r="B390" s="143" t="s">
        <v>615</v>
      </c>
      <c r="C390" s="201" t="s">
        <v>361</v>
      </c>
      <c r="D390" s="80" t="s">
        <v>616</v>
      </c>
      <c r="E390" s="58" t="s">
        <v>2724</v>
      </c>
      <c r="F390" s="60" t="s">
        <v>88</v>
      </c>
      <c r="G390" s="144" t="s">
        <v>617</v>
      </c>
      <c r="H390" s="144">
        <v>1526.13</v>
      </c>
      <c r="I390" s="63">
        <v>1434</v>
      </c>
      <c r="J390" s="144" t="s">
        <v>618</v>
      </c>
      <c r="K390" s="63" t="s">
        <v>44</v>
      </c>
      <c r="L390" s="201" t="s">
        <v>2480</v>
      </c>
      <c r="M390" s="201" t="s">
        <v>207</v>
      </c>
      <c r="N390" s="201" t="s">
        <v>2758</v>
      </c>
      <c r="O390" s="201" t="s">
        <v>3790</v>
      </c>
      <c r="P390" s="28"/>
    </row>
    <row r="391" spans="1:16" ht="85.5" customHeight="1" x14ac:dyDescent="0.2">
      <c r="A391" s="257">
        <v>341</v>
      </c>
      <c r="B391" s="143" t="s">
        <v>619</v>
      </c>
      <c r="C391" s="201" t="s">
        <v>361</v>
      </c>
      <c r="D391" s="80" t="s">
        <v>620</v>
      </c>
      <c r="E391" s="58" t="s">
        <v>2724</v>
      </c>
      <c r="F391" s="60" t="s">
        <v>88</v>
      </c>
      <c r="G391" s="144" t="s">
        <v>621</v>
      </c>
      <c r="H391" s="144">
        <v>2229.1799999999998</v>
      </c>
      <c r="I391" s="63">
        <v>1998</v>
      </c>
      <c r="J391" s="144" t="s">
        <v>622</v>
      </c>
      <c r="K391" s="63" t="s">
        <v>44</v>
      </c>
      <c r="L391" s="201" t="s">
        <v>2481</v>
      </c>
      <c r="M391" s="201" t="s">
        <v>207</v>
      </c>
      <c r="N391" s="201" t="s">
        <v>2758</v>
      </c>
      <c r="O391" s="201" t="s">
        <v>3790</v>
      </c>
      <c r="P391" s="28"/>
    </row>
    <row r="392" spans="1:16" ht="85.5" customHeight="1" x14ac:dyDescent="0.2">
      <c r="A392" s="257">
        <v>342</v>
      </c>
      <c r="B392" s="143" t="s">
        <v>623</v>
      </c>
      <c r="C392" s="201" t="s">
        <v>361</v>
      </c>
      <c r="D392" s="80" t="s">
        <v>624</v>
      </c>
      <c r="E392" s="58" t="s">
        <v>2724</v>
      </c>
      <c r="F392" s="60" t="s">
        <v>88</v>
      </c>
      <c r="G392" s="144" t="s">
        <v>625</v>
      </c>
      <c r="H392" s="144">
        <v>1714.75</v>
      </c>
      <c r="I392" s="63">
        <v>1656</v>
      </c>
      <c r="J392" s="144" t="s">
        <v>626</v>
      </c>
      <c r="K392" s="63" t="s">
        <v>44</v>
      </c>
      <c r="L392" s="201" t="s">
        <v>2482</v>
      </c>
      <c r="M392" s="201" t="s">
        <v>207</v>
      </c>
      <c r="N392" s="201" t="s">
        <v>2758</v>
      </c>
      <c r="O392" s="201" t="s">
        <v>3790</v>
      </c>
      <c r="P392" s="28"/>
    </row>
    <row r="393" spans="1:16" ht="85.5" customHeight="1" x14ac:dyDescent="0.2">
      <c r="A393" s="257">
        <v>343</v>
      </c>
      <c r="B393" s="143" t="s">
        <v>627</v>
      </c>
      <c r="C393" s="201" t="s">
        <v>361</v>
      </c>
      <c r="D393" s="80" t="s">
        <v>628</v>
      </c>
      <c r="E393" s="58" t="s">
        <v>2724</v>
      </c>
      <c r="F393" s="60" t="s">
        <v>88</v>
      </c>
      <c r="G393" s="144" t="s">
        <v>629</v>
      </c>
      <c r="H393" s="144">
        <v>1526.13</v>
      </c>
      <c r="I393" s="63">
        <v>1434</v>
      </c>
      <c r="J393" s="144" t="s">
        <v>630</v>
      </c>
      <c r="K393" s="63" t="s">
        <v>44</v>
      </c>
      <c r="L393" s="201" t="s">
        <v>2483</v>
      </c>
      <c r="M393" s="201" t="s">
        <v>207</v>
      </c>
      <c r="N393" s="201" t="s">
        <v>2758</v>
      </c>
      <c r="O393" s="201" t="s">
        <v>3790</v>
      </c>
      <c r="P393" s="28"/>
    </row>
    <row r="394" spans="1:16" ht="85.5" customHeight="1" x14ac:dyDescent="0.2">
      <c r="A394" s="257">
        <v>344</v>
      </c>
      <c r="B394" s="143" t="s">
        <v>631</v>
      </c>
      <c r="C394" s="201" t="s">
        <v>361</v>
      </c>
      <c r="D394" s="210" t="s">
        <v>632</v>
      </c>
      <c r="E394" s="58" t="s">
        <v>2724</v>
      </c>
      <c r="F394" s="60" t="s">
        <v>88</v>
      </c>
      <c r="G394" s="144" t="s">
        <v>633</v>
      </c>
      <c r="H394" s="144">
        <v>2168.38</v>
      </c>
      <c r="I394" s="63">
        <v>1921</v>
      </c>
      <c r="J394" s="144" t="s">
        <v>634</v>
      </c>
      <c r="K394" s="63" t="s">
        <v>44</v>
      </c>
      <c r="L394" s="201" t="s">
        <v>2484</v>
      </c>
      <c r="M394" s="201" t="s">
        <v>207</v>
      </c>
      <c r="N394" s="201" t="s">
        <v>2758</v>
      </c>
      <c r="O394" s="201" t="s">
        <v>3790</v>
      </c>
      <c r="P394" s="28"/>
    </row>
    <row r="395" spans="1:16" ht="85.5" customHeight="1" x14ac:dyDescent="0.2">
      <c r="A395" s="257">
        <v>345</v>
      </c>
      <c r="B395" s="143" t="s">
        <v>524</v>
      </c>
      <c r="C395" s="201" t="s">
        <v>361</v>
      </c>
      <c r="D395" s="80" t="s">
        <v>649</v>
      </c>
      <c r="E395" s="58" t="s">
        <v>2724</v>
      </c>
      <c r="F395" s="60" t="s">
        <v>88</v>
      </c>
      <c r="G395" s="144" t="s">
        <v>638</v>
      </c>
      <c r="H395" s="144">
        <v>1526.13</v>
      </c>
      <c r="I395" s="63">
        <v>1317</v>
      </c>
      <c r="J395" s="144" t="s">
        <v>639</v>
      </c>
      <c r="K395" s="63" t="s">
        <v>44</v>
      </c>
      <c r="L395" s="201" t="s">
        <v>2486</v>
      </c>
      <c r="M395" s="201" t="s">
        <v>207</v>
      </c>
      <c r="N395" s="201" t="s">
        <v>2758</v>
      </c>
      <c r="O395" s="201" t="s">
        <v>3790</v>
      </c>
      <c r="P395" s="28"/>
    </row>
    <row r="396" spans="1:16" ht="85.5" customHeight="1" x14ac:dyDescent="0.2">
      <c r="A396" s="257">
        <v>346</v>
      </c>
      <c r="B396" s="143" t="s">
        <v>640</v>
      </c>
      <c r="C396" s="201" t="s">
        <v>361</v>
      </c>
      <c r="D396" s="80" t="s">
        <v>641</v>
      </c>
      <c r="E396" s="58" t="s">
        <v>2724</v>
      </c>
      <c r="F396" s="60" t="s">
        <v>88</v>
      </c>
      <c r="G396" s="144" t="s">
        <v>642</v>
      </c>
      <c r="H396" s="144">
        <v>1028.8499999999999</v>
      </c>
      <c r="I396" s="63">
        <v>960</v>
      </c>
      <c r="J396" s="144" t="s">
        <v>643</v>
      </c>
      <c r="K396" s="63" t="s">
        <v>44</v>
      </c>
      <c r="L396" s="201" t="s">
        <v>2917</v>
      </c>
      <c r="M396" s="201" t="s">
        <v>207</v>
      </c>
      <c r="N396" s="201" t="s">
        <v>2758</v>
      </c>
      <c r="O396" s="201" t="s">
        <v>3789</v>
      </c>
      <c r="P396" s="28"/>
    </row>
    <row r="397" spans="1:16" ht="85.5" customHeight="1" x14ac:dyDescent="0.2">
      <c r="A397" s="257">
        <v>347</v>
      </c>
      <c r="B397" s="143" t="s">
        <v>644</v>
      </c>
      <c r="C397" s="201" t="s">
        <v>361</v>
      </c>
      <c r="D397" s="80" t="s">
        <v>3787</v>
      </c>
      <c r="E397" s="58" t="s">
        <v>2724</v>
      </c>
      <c r="F397" s="60" t="s">
        <v>88</v>
      </c>
      <c r="G397" s="144" t="s">
        <v>646</v>
      </c>
      <c r="H397" s="144">
        <v>1028.8499999999999</v>
      </c>
      <c r="I397" s="63">
        <v>958</v>
      </c>
      <c r="J397" s="144" t="s">
        <v>647</v>
      </c>
      <c r="K397" s="63" t="s">
        <v>44</v>
      </c>
      <c r="L397" s="201" t="s">
        <v>2487</v>
      </c>
      <c r="M397" s="201" t="s">
        <v>207</v>
      </c>
      <c r="N397" s="201" t="s">
        <v>2758</v>
      </c>
      <c r="O397" s="201" t="s">
        <v>3790</v>
      </c>
      <c r="P397" s="28"/>
    </row>
    <row r="398" spans="1:16" ht="85.5" customHeight="1" x14ac:dyDescent="0.2">
      <c r="A398" s="257">
        <v>348</v>
      </c>
      <c r="B398" s="143" t="s">
        <v>648</v>
      </c>
      <c r="C398" s="201" t="s">
        <v>361</v>
      </c>
      <c r="D398" s="80" t="s">
        <v>657</v>
      </c>
      <c r="E398" s="58" t="s">
        <v>2724</v>
      </c>
      <c r="F398" s="60" t="s">
        <v>88</v>
      </c>
      <c r="G398" s="144" t="s">
        <v>650</v>
      </c>
      <c r="H398" s="144">
        <v>1526.13</v>
      </c>
      <c r="I398" s="63">
        <v>1429</v>
      </c>
      <c r="J398" s="144" t="s">
        <v>651</v>
      </c>
      <c r="K398" s="63" t="s">
        <v>44</v>
      </c>
      <c r="L398" s="201" t="s">
        <v>2488</v>
      </c>
      <c r="M398" s="201" t="s">
        <v>207</v>
      </c>
      <c r="N398" s="201" t="s">
        <v>2758</v>
      </c>
      <c r="O398" s="201" t="s">
        <v>3790</v>
      </c>
      <c r="P398" s="28"/>
    </row>
    <row r="399" spans="1:16" ht="85.5" customHeight="1" x14ac:dyDescent="0.2">
      <c r="A399" s="257">
        <v>349</v>
      </c>
      <c r="B399" s="143" t="s">
        <v>544</v>
      </c>
      <c r="C399" s="201" t="s">
        <v>361</v>
      </c>
      <c r="D399" s="80" t="s">
        <v>661</v>
      </c>
      <c r="E399" s="58" t="s">
        <v>2724</v>
      </c>
      <c r="F399" s="60" t="s">
        <v>88</v>
      </c>
      <c r="G399" s="144" t="s">
        <v>652</v>
      </c>
      <c r="H399" s="144">
        <v>1028.8499999999999</v>
      </c>
      <c r="I399" s="63">
        <v>956</v>
      </c>
      <c r="J399" s="144" t="s">
        <v>653</v>
      </c>
      <c r="K399" s="63" t="s">
        <v>44</v>
      </c>
      <c r="L399" s="201" t="s">
        <v>2489</v>
      </c>
      <c r="M399" s="201" t="s">
        <v>207</v>
      </c>
      <c r="N399" s="201" t="s">
        <v>2758</v>
      </c>
      <c r="O399" s="201" t="s">
        <v>3790</v>
      </c>
      <c r="P399" s="28"/>
    </row>
    <row r="400" spans="1:16" ht="85.5" customHeight="1" x14ac:dyDescent="0.2">
      <c r="A400" s="257">
        <v>350</v>
      </c>
      <c r="B400" s="143" t="s">
        <v>544</v>
      </c>
      <c r="C400" s="201" t="s">
        <v>361</v>
      </c>
      <c r="D400" s="80" t="s">
        <v>665</v>
      </c>
      <c r="E400" s="58" t="s">
        <v>2724</v>
      </c>
      <c r="F400" s="60" t="s">
        <v>88</v>
      </c>
      <c r="G400" s="144" t="s">
        <v>654</v>
      </c>
      <c r="H400" s="144">
        <v>1028.8499999999999</v>
      </c>
      <c r="I400" s="63">
        <v>956</v>
      </c>
      <c r="J400" s="144" t="s">
        <v>655</v>
      </c>
      <c r="K400" s="63" t="s">
        <v>44</v>
      </c>
      <c r="L400" s="201" t="s">
        <v>2490</v>
      </c>
      <c r="M400" s="201" t="s">
        <v>207</v>
      </c>
      <c r="N400" s="201" t="s">
        <v>2758</v>
      </c>
      <c r="O400" s="201" t="s">
        <v>3790</v>
      </c>
      <c r="P400" s="28"/>
    </row>
    <row r="401" spans="1:16" ht="85.5" customHeight="1" x14ac:dyDescent="0.2">
      <c r="A401" s="257">
        <v>351</v>
      </c>
      <c r="B401" s="143" t="s">
        <v>660</v>
      </c>
      <c r="C401" s="201" t="s">
        <v>361</v>
      </c>
      <c r="D401" s="80" t="s">
        <v>671</v>
      </c>
      <c r="E401" s="58" t="s">
        <v>2724</v>
      </c>
      <c r="F401" s="60" t="s">
        <v>88</v>
      </c>
      <c r="G401" s="144" t="s">
        <v>662</v>
      </c>
      <c r="H401" s="144">
        <v>1028.8499999999999</v>
      </c>
      <c r="I401" s="63">
        <v>960</v>
      </c>
      <c r="J401" s="144" t="s">
        <v>663</v>
      </c>
      <c r="K401" s="63" t="s">
        <v>44</v>
      </c>
      <c r="L401" s="201" t="s">
        <v>2492</v>
      </c>
      <c r="M401" s="201" t="s">
        <v>207</v>
      </c>
      <c r="N401" s="201" t="s">
        <v>2758</v>
      </c>
      <c r="O401" s="201" t="s">
        <v>3790</v>
      </c>
      <c r="P401" s="28"/>
    </row>
    <row r="402" spans="1:16" ht="85.5" customHeight="1" x14ac:dyDescent="0.2">
      <c r="A402" s="257">
        <v>352</v>
      </c>
      <c r="B402" s="143" t="s">
        <v>664</v>
      </c>
      <c r="C402" s="201" t="s">
        <v>361</v>
      </c>
      <c r="D402" s="80" t="s">
        <v>674</v>
      </c>
      <c r="E402" s="58" t="s">
        <v>2724</v>
      </c>
      <c r="F402" s="60" t="s">
        <v>88</v>
      </c>
      <c r="G402" s="144" t="s">
        <v>666</v>
      </c>
      <c r="H402" s="144">
        <v>1028.8499999999999</v>
      </c>
      <c r="I402" s="63">
        <v>953</v>
      </c>
      <c r="J402" s="144" t="s">
        <v>667</v>
      </c>
      <c r="K402" s="63" t="s">
        <v>44</v>
      </c>
      <c r="L402" s="201" t="s">
        <v>2917</v>
      </c>
      <c r="M402" s="201" t="s">
        <v>207</v>
      </c>
      <c r="N402" s="201" t="s">
        <v>2758</v>
      </c>
      <c r="O402" s="201" t="s">
        <v>3789</v>
      </c>
      <c r="P402" s="28"/>
    </row>
    <row r="403" spans="1:16" ht="85.5" customHeight="1" x14ac:dyDescent="0.2">
      <c r="A403" s="257">
        <v>353</v>
      </c>
      <c r="B403" s="143" t="s">
        <v>668</v>
      </c>
      <c r="C403" s="201" t="s">
        <v>361</v>
      </c>
      <c r="D403" s="80" t="s">
        <v>678</v>
      </c>
      <c r="E403" s="58" t="s">
        <v>2724</v>
      </c>
      <c r="F403" s="60" t="s">
        <v>88</v>
      </c>
      <c r="G403" s="144" t="s">
        <v>669</v>
      </c>
      <c r="H403" s="144">
        <v>1526.13</v>
      </c>
      <c r="I403" s="63">
        <v>1432</v>
      </c>
      <c r="J403" s="144" t="s">
        <v>670</v>
      </c>
      <c r="K403" s="63" t="s">
        <v>44</v>
      </c>
      <c r="L403" s="201" t="s">
        <v>2917</v>
      </c>
      <c r="M403" s="201" t="s">
        <v>207</v>
      </c>
      <c r="N403" s="201" t="s">
        <v>2758</v>
      </c>
      <c r="O403" s="201" t="s">
        <v>3789</v>
      </c>
      <c r="P403" s="28"/>
    </row>
    <row r="404" spans="1:16" ht="85.5" customHeight="1" x14ac:dyDescent="0.2">
      <c r="A404" s="257">
        <v>354</v>
      </c>
      <c r="B404" s="143" t="s">
        <v>575</v>
      </c>
      <c r="C404" s="201" t="s">
        <v>361</v>
      </c>
      <c r="D404" s="80" t="s">
        <v>683</v>
      </c>
      <c r="E404" s="58" t="s">
        <v>2724</v>
      </c>
      <c r="F404" s="60" t="s">
        <v>88</v>
      </c>
      <c r="G404" s="144" t="s">
        <v>675</v>
      </c>
      <c r="H404" s="144">
        <v>1028.8499999999999</v>
      </c>
      <c r="I404" s="63">
        <v>951</v>
      </c>
      <c r="J404" s="144" t="s">
        <v>676</v>
      </c>
      <c r="K404" s="63" t="s">
        <v>44</v>
      </c>
      <c r="L404" s="201" t="s">
        <v>2494</v>
      </c>
      <c r="M404" s="201" t="s">
        <v>207</v>
      </c>
      <c r="N404" s="201" t="s">
        <v>2758</v>
      </c>
      <c r="O404" s="201" t="s">
        <v>3790</v>
      </c>
      <c r="P404" s="28"/>
    </row>
    <row r="405" spans="1:16" ht="85.5" customHeight="1" x14ac:dyDescent="0.2">
      <c r="A405" s="257">
        <v>355</v>
      </c>
      <c r="B405" s="143" t="s">
        <v>677</v>
      </c>
      <c r="C405" s="201" t="s">
        <v>361</v>
      </c>
      <c r="D405" s="80" t="s">
        <v>687</v>
      </c>
      <c r="E405" s="58" t="s">
        <v>2724</v>
      </c>
      <c r="F405" s="60" t="s">
        <v>88</v>
      </c>
      <c r="G405" s="144" t="s">
        <v>679</v>
      </c>
      <c r="H405" s="144">
        <v>1526.13</v>
      </c>
      <c r="I405" s="63">
        <v>1432</v>
      </c>
      <c r="J405" s="144" t="s">
        <v>680</v>
      </c>
      <c r="K405" s="63" t="s">
        <v>44</v>
      </c>
      <c r="L405" s="201" t="s">
        <v>2917</v>
      </c>
      <c r="M405" s="201" t="s">
        <v>207</v>
      </c>
      <c r="N405" s="201" t="s">
        <v>2758</v>
      </c>
      <c r="O405" s="201" t="s">
        <v>3789</v>
      </c>
      <c r="P405" s="28"/>
    </row>
    <row r="406" spans="1:16" ht="85.5" customHeight="1" x14ac:dyDescent="0.2">
      <c r="A406" s="257">
        <v>356</v>
      </c>
      <c r="B406" s="143" t="s">
        <v>682</v>
      </c>
      <c r="C406" s="201" t="s">
        <v>361</v>
      </c>
      <c r="D406" s="80" t="s">
        <v>3685</v>
      </c>
      <c r="E406" s="58" t="s">
        <v>2724</v>
      </c>
      <c r="F406" s="60" t="s">
        <v>88</v>
      </c>
      <c r="G406" s="144" t="s">
        <v>684</v>
      </c>
      <c r="H406" s="144">
        <v>1028.8499999999999</v>
      </c>
      <c r="I406" s="63">
        <v>958</v>
      </c>
      <c r="J406" s="144" t="s">
        <v>685</v>
      </c>
      <c r="K406" s="63" t="s">
        <v>44</v>
      </c>
      <c r="L406" s="201" t="s">
        <v>2495</v>
      </c>
      <c r="M406" s="201" t="s">
        <v>207</v>
      </c>
      <c r="N406" s="201" t="s">
        <v>2758</v>
      </c>
      <c r="O406" s="201" t="s">
        <v>3790</v>
      </c>
      <c r="P406" s="28"/>
    </row>
    <row r="407" spans="1:16" ht="85.5" customHeight="1" x14ac:dyDescent="0.2">
      <c r="A407" s="257">
        <v>357</v>
      </c>
      <c r="B407" s="143" t="s">
        <v>686</v>
      </c>
      <c r="C407" s="201" t="s">
        <v>361</v>
      </c>
      <c r="D407" s="80" t="s">
        <v>3686</v>
      </c>
      <c r="E407" s="58" t="s">
        <v>2724</v>
      </c>
      <c r="F407" s="60" t="s">
        <v>88</v>
      </c>
      <c r="G407" s="144" t="s">
        <v>688</v>
      </c>
      <c r="H407" s="144">
        <v>1526.13</v>
      </c>
      <c r="I407" s="63">
        <v>1434</v>
      </c>
      <c r="J407" s="144" t="s">
        <v>689</v>
      </c>
      <c r="K407" s="63" t="s">
        <v>44</v>
      </c>
      <c r="L407" s="201" t="s">
        <v>2496</v>
      </c>
      <c r="M407" s="201" t="s">
        <v>207</v>
      </c>
      <c r="N407" s="201" t="s">
        <v>2758</v>
      </c>
      <c r="O407" s="201" t="s">
        <v>3790</v>
      </c>
      <c r="P407" s="28"/>
    </row>
    <row r="408" spans="1:16" ht="85.5" customHeight="1" x14ac:dyDescent="0.2">
      <c r="A408" s="257">
        <v>358</v>
      </c>
      <c r="B408" s="143" t="s">
        <v>690</v>
      </c>
      <c r="C408" s="201" t="s">
        <v>361</v>
      </c>
      <c r="D408" s="80" t="s">
        <v>3687</v>
      </c>
      <c r="E408" s="58" t="s">
        <v>2724</v>
      </c>
      <c r="F408" s="60" t="s">
        <v>88</v>
      </c>
      <c r="G408" s="144" t="s">
        <v>691</v>
      </c>
      <c r="H408" s="144">
        <v>1028.8499999999999</v>
      </c>
      <c r="I408" s="63">
        <v>958</v>
      </c>
      <c r="J408" s="144" t="s">
        <v>692</v>
      </c>
      <c r="K408" s="63" t="s">
        <v>44</v>
      </c>
      <c r="L408" s="201" t="s">
        <v>2497</v>
      </c>
      <c r="M408" s="201" t="s">
        <v>207</v>
      </c>
      <c r="N408" s="201" t="s">
        <v>2758</v>
      </c>
      <c r="O408" s="201" t="s">
        <v>3790</v>
      </c>
      <c r="P408" s="28"/>
    </row>
    <row r="409" spans="1:16" ht="85.5" customHeight="1" x14ac:dyDescent="0.2">
      <c r="A409" s="257">
        <v>359</v>
      </c>
      <c r="B409" s="143" t="s">
        <v>690</v>
      </c>
      <c r="C409" s="201" t="s">
        <v>361</v>
      </c>
      <c r="D409" s="80" t="s">
        <v>693</v>
      </c>
      <c r="E409" s="58" t="s">
        <v>2724</v>
      </c>
      <c r="F409" s="60" t="s">
        <v>88</v>
      </c>
      <c r="G409" s="144" t="s">
        <v>694</v>
      </c>
      <c r="H409" s="144">
        <v>1028.8499999999999</v>
      </c>
      <c r="I409" s="63">
        <v>958</v>
      </c>
      <c r="J409" s="144" t="s">
        <v>695</v>
      </c>
      <c r="K409" s="63" t="s">
        <v>44</v>
      </c>
      <c r="L409" s="201" t="s">
        <v>2498</v>
      </c>
      <c r="M409" s="201" t="s">
        <v>207</v>
      </c>
      <c r="N409" s="201" t="s">
        <v>2758</v>
      </c>
      <c r="O409" s="201" t="s">
        <v>3790</v>
      </c>
      <c r="P409" s="28"/>
    </row>
    <row r="410" spans="1:16" ht="85.5" customHeight="1" x14ac:dyDescent="0.2">
      <c r="A410" s="257">
        <v>360</v>
      </c>
      <c r="B410" s="143" t="s">
        <v>696</v>
      </c>
      <c r="C410" s="201" t="s">
        <v>361</v>
      </c>
      <c r="D410" s="80" t="s">
        <v>697</v>
      </c>
      <c r="E410" s="58" t="s">
        <v>2724</v>
      </c>
      <c r="F410" s="60" t="s">
        <v>88</v>
      </c>
      <c r="G410" s="144" t="s">
        <v>698</v>
      </c>
      <c r="H410" s="144">
        <v>1028.8499999999999</v>
      </c>
      <c r="I410" s="63">
        <v>960</v>
      </c>
      <c r="J410" s="144" t="s">
        <v>699</v>
      </c>
      <c r="K410" s="63" t="s">
        <v>44</v>
      </c>
      <c r="L410" s="201" t="s">
        <v>2917</v>
      </c>
      <c r="M410" s="201" t="s">
        <v>207</v>
      </c>
      <c r="N410" s="201" t="s">
        <v>2758</v>
      </c>
      <c r="O410" s="201" t="s">
        <v>3789</v>
      </c>
      <c r="P410" s="28"/>
    </row>
    <row r="411" spans="1:16" ht="85.5" customHeight="1" x14ac:dyDescent="0.2">
      <c r="A411" s="257">
        <v>361</v>
      </c>
      <c r="B411" s="143" t="s">
        <v>716</v>
      </c>
      <c r="C411" s="201" t="s">
        <v>361</v>
      </c>
      <c r="D411" s="80" t="s">
        <v>717</v>
      </c>
      <c r="E411" s="58" t="s">
        <v>2724</v>
      </c>
      <c r="F411" s="60" t="s">
        <v>88</v>
      </c>
      <c r="G411" s="144" t="s">
        <v>718</v>
      </c>
      <c r="H411" s="144">
        <v>1028.8499999999999</v>
      </c>
      <c r="I411" s="63">
        <v>956</v>
      </c>
      <c r="J411" s="144" t="s">
        <v>719</v>
      </c>
      <c r="K411" s="63" t="s">
        <v>44</v>
      </c>
      <c r="L411" s="201" t="s">
        <v>2500</v>
      </c>
      <c r="M411" s="201" t="s">
        <v>207</v>
      </c>
      <c r="N411" s="201" t="s">
        <v>2758</v>
      </c>
      <c r="O411" s="201" t="s">
        <v>3790</v>
      </c>
      <c r="P411" s="28"/>
    </row>
    <row r="412" spans="1:16" ht="85.5" customHeight="1" x14ac:dyDescent="0.2">
      <c r="A412" s="257">
        <v>362</v>
      </c>
      <c r="B412" s="143" t="s">
        <v>700</v>
      </c>
      <c r="C412" s="201" t="s">
        <v>361</v>
      </c>
      <c r="D412" s="80" t="s">
        <v>701</v>
      </c>
      <c r="E412" s="58" t="s">
        <v>2724</v>
      </c>
      <c r="F412" s="60" t="s">
        <v>88</v>
      </c>
      <c r="G412" s="144" t="s">
        <v>702</v>
      </c>
      <c r="H412" s="144">
        <v>1028.8499999999999</v>
      </c>
      <c r="I412" s="63">
        <v>960</v>
      </c>
      <c r="J412" s="144" t="s">
        <v>703</v>
      </c>
      <c r="K412" s="63" t="s">
        <v>44</v>
      </c>
      <c r="L412" s="201" t="s">
        <v>2499</v>
      </c>
      <c r="M412" s="201" t="s">
        <v>207</v>
      </c>
      <c r="N412" s="201" t="s">
        <v>2758</v>
      </c>
      <c r="O412" s="201" t="s">
        <v>3790</v>
      </c>
      <c r="P412" s="28"/>
    </row>
    <row r="413" spans="1:16" ht="85.5" customHeight="1" x14ac:dyDescent="0.2">
      <c r="A413" s="257">
        <v>363</v>
      </c>
      <c r="B413" s="143" t="s">
        <v>704</v>
      </c>
      <c r="C413" s="201" t="s">
        <v>361</v>
      </c>
      <c r="D413" s="80" t="s">
        <v>705</v>
      </c>
      <c r="E413" s="58" t="s">
        <v>2724</v>
      </c>
      <c r="F413" s="60" t="s">
        <v>88</v>
      </c>
      <c r="G413" s="144" t="s">
        <v>706</v>
      </c>
      <c r="H413" s="144">
        <v>1169</v>
      </c>
      <c r="I413" s="63">
        <v>1267</v>
      </c>
      <c r="J413" s="144" t="s">
        <v>707</v>
      </c>
      <c r="K413" s="63" t="s">
        <v>44</v>
      </c>
      <c r="L413" s="201" t="s">
        <v>2917</v>
      </c>
      <c r="M413" s="201" t="s">
        <v>207</v>
      </c>
      <c r="N413" s="201" t="s">
        <v>2758</v>
      </c>
      <c r="O413" s="201" t="s">
        <v>3789</v>
      </c>
      <c r="P413" s="28"/>
    </row>
    <row r="414" spans="1:16" ht="85.5" customHeight="1" x14ac:dyDescent="0.2">
      <c r="A414" s="257">
        <v>364</v>
      </c>
      <c r="B414" s="143" t="s">
        <v>708</v>
      </c>
      <c r="C414" s="201" t="s">
        <v>361</v>
      </c>
      <c r="D414" s="80" t="s">
        <v>709</v>
      </c>
      <c r="E414" s="58" t="s">
        <v>2724</v>
      </c>
      <c r="F414" s="60" t="s">
        <v>88</v>
      </c>
      <c r="G414" s="144" t="s">
        <v>710</v>
      </c>
      <c r="H414" s="144">
        <v>1028.8499999999999</v>
      </c>
      <c r="I414" s="63">
        <v>915</v>
      </c>
      <c r="J414" s="144" t="s">
        <v>711</v>
      </c>
      <c r="K414" s="63" t="s">
        <v>44</v>
      </c>
      <c r="L414" s="201" t="s">
        <v>2917</v>
      </c>
      <c r="M414" s="201" t="s">
        <v>207</v>
      </c>
      <c r="N414" s="201" t="s">
        <v>2758</v>
      </c>
      <c r="O414" s="201" t="s">
        <v>3789</v>
      </c>
      <c r="P414" s="28"/>
    </row>
    <row r="415" spans="1:16" ht="85.5" customHeight="1" x14ac:dyDescent="0.2">
      <c r="A415" s="257">
        <v>365</v>
      </c>
      <c r="B415" s="143" t="s">
        <v>712</v>
      </c>
      <c r="C415" s="201" t="s">
        <v>361</v>
      </c>
      <c r="D415" s="80" t="s">
        <v>713</v>
      </c>
      <c r="E415" s="58" t="s">
        <v>2724</v>
      </c>
      <c r="F415" s="60" t="s">
        <v>88</v>
      </c>
      <c r="G415" s="144" t="s">
        <v>714</v>
      </c>
      <c r="H415" s="144">
        <v>1028.8499999999999</v>
      </c>
      <c r="I415" s="63">
        <v>910</v>
      </c>
      <c r="J415" s="144" t="s">
        <v>715</v>
      </c>
      <c r="K415" s="63" t="s">
        <v>44</v>
      </c>
      <c r="L415" s="201" t="s">
        <v>2917</v>
      </c>
      <c r="M415" s="201" t="s">
        <v>207</v>
      </c>
      <c r="N415" s="201" t="s">
        <v>2758</v>
      </c>
      <c r="O415" s="201" t="s">
        <v>3789</v>
      </c>
      <c r="P415" s="28"/>
    </row>
    <row r="416" spans="1:16" ht="74.25" customHeight="1" x14ac:dyDescent="0.2">
      <c r="A416" s="162">
        <v>3</v>
      </c>
      <c r="B416" s="287" t="s">
        <v>25</v>
      </c>
      <c r="C416" s="288"/>
      <c r="D416" s="288"/>
      <c r="E416" s="288"/>
      <c r="F416" s="288"/>
      <c r="G416" s="288"/>
      <c r="H416" s="288"/>
      <c r="I416" s="288"/>
      <c r="J416" s="288"/>
      <c r="K416" s="288"/>
      <c r="L416" s="288"/>
      <c r="M416" s="288"/>
      <c r="N416" s="288"/>
      <c r="O416" s="289"/>
      <c r="P416" s="31"/>
    </row>
    <row r="417" spans="1:18" s="44" customFormat="1" ht="25.5" customHeight="1" x14ac:dyDescent="0.2">
      <c r="A417" s="292" t="s">
        <v>2723</v>
      </c>
      <c r="B417" s="293"/>
      <c r="C417" s="293"/>
      <c r="D417" s="293"/>
      <c r="E417" s="293"/>
      <c r="F417" s="293"/>
      <c r="G417" s="294"/>
      <c r="H417" s="46">
        <f>H419+H424+H427+H430+H451+H456+H470+H479</f>
        <v>17455.58455</v>
      </c>
      <c r="I417" s="338"/>
      <c r="J417" s="339"/>
      <c r="K417" s="339"/>
      <c r="L417" s="339"/>
      <c r="M417" s="339"/>
      <c r="N417" s="339"/>
      <c r="O417" s="340"/>
      <c r="P417" s="47" t="s">
        <v>2837</v>
      </c>
    </row>
    <row r="418" spans="1:18" s="15" customFormat="1" ht="28.5" customHeight="1" x14ac:dyDescent="0.2">
      <c r="A418" s="278" t="s">
        <v>240</v>
      </c>
      <c r="B418" s="279"/>
      <c r="C418" s="279"/>
      <c r="D418" s="279"/>
      <c r="E418" s="279"/>
      <c r="F418" s="279"/>
      <c r="G418" s="279"/>
      <c r="H418" s="279"/>
      <c r="I418" s="279"/>
      <c r="J418" s="279"/>
      <c r="K418" s="279"/>
      <c r="L418" s="279"/>
      <c r="M418" s="279"/>
      <c r="N418" s="279"/>
      <c r="O418" s="280"/>
      <c r="P418" s="32" t="s">
        <v>2838</v>
      </c>
    </row>
    <row r="419" spans="1:18" s="44" customFormat="1" ht="15.75" x14ac:dyDescent="0.2">
      <c r="A419" s="292" t="s">
        <v>22</v>
      </c>
      <c r="B419" s="293"/>
      <c r="C419" s="293"/>
      <c r="D419" s="293"/>
      <c r="E419" s="293"/>
      <c r="F419" s="293"/>
      <c r="G419" s="294"/>
      <c r="H419" s="45">
        <f>SUM(H420:H422)</f>
        <v>2384.8999999999996</v>
      </c>
      <c r="I419" s="290"/>
      <c r="J419" s="290"/>
      <c r="K419" s="290"/>
      <c r="L419" s="290"/>
      <c r="M419" s="290"/>
      <c r="N419" s="290"/>
      <c r="O419" s="290"/>
    </row>
    <row r="420" spans="1:18" s="15" customFormat="1" ht="79.5" customHeight="1" x14ac:dyDescent="0.2">
      <c r="A420" s="201">
        <v>1</v>
      </c>
      <c r="B420" s="201" t="s">
        <v>3377</v>
      </c>
      <c r="C420" s="201" t="s">
        <v>31</v>
      </c>
      <c r="D420" s="75" t="s">
        <v>2787</v>
      </c>
      <c r="E420" s="58" t="s">
        <v>2724</v>
      </c>
      <c r="F420" s="60" t="s">
        <v>88</v>
      </c>
      <c r="G420" s="201" t="s">
        <v>2788</v>
      </c>
      <c r="H420" s="63">
        <v>0</v>
      </c>
      <c r="I420" s="63">
        <v>495.2</v>
      </c>
      <c r="J420" s="201" t="s">
        <v>2789</v>
      </c>
      <c r="K420" s="201" t="s">
        <v>80</v>
      </c>
      <c r="L420" s="201" t="s">
        <v>2917</v>
      </c>
      <c r="M420" s="201" t="s">
        <v>0</v>
      </c>
      <c r="N420" s="201" t="s">
        <v>2758</v>
      </c>
      <c r="O420" s="201" t="s">
        <v>2881</v>
      </c>
      <c r="P420" s="32" t="s">
        <v>2838</v>
      </c>
      <c r="Q420" s="15" t="s">
        <v>3379</v>
      </c>
    </row>
    <row r="421" spans="1:18" s="15" customFormat="1" ht="47.25" x14ac:dyDescent="0.2">
      <c r="A421" s="71" t="s">
        <v>2714</v>
      </c>
      <c r="B421" s="257" t="s">
        <v>2790</v>
      </c>
      <c r="C421" s="257" t="s">
        <v>31</v>
      </c>
      <c r="D421" s="75" t="s">
        <v>2791</v>
      </c>
      <c r="E421" s="58" t="s">
        <v>2724</v>
      </c>
      <c r="F421" s="60" t="s">
        <v>88</v>
      </c>
      <c r="G421" s="257" t="s">
        <v>2788</v>
      </c>
      <c r="H421" s="63">
        <v>2205.7399999999998</v>
      </c>
      <c r="I421" s="63">
        <v>13084.8</v>
      </c>
      <c r="J421" s="257" t="s">
        <v>2792</v>
      </c>
      <c r="K421" s="257" t="s">
        <v>80</v>
      </c>
      <c r="L421" s="257" t="s">
        <v>2917</v>
      </c>
      <c r="M421" s="257" t="s">
        <v>0</v>
      </c>
      <c r="N421" s="257" t="s">
        <v>2758</v>
      </c>
      <c r="O421" s="257" t="s">
        <v>2881</v>
      </c>
      <c r="P421" s="32" t="s">
        <v>2838</v>
      </c>
      <c r="Q421" s="49" t="s">
        <v>3379</v>
      </c>
      <c r="R421" s="49"/>
    </row>
    <row r="422" spans="1:18" s="15" customFormat="1" ht="47.25" x14ac:dyDescent="0.2">
      <c r="A422" s="257">
        <v>3</v>
      </c>
      <c r="B422" s="257" t="s">
        <v>2793</v>
      </c>
      <c r="C422" s="257" t="s">
        <v>31</v>
      </c>
      <c r="D422" s="75" t="s">
        <v>2794</v>
      </c>
      <c r="E422" s="58" t="s">
        <v>2724</v>
      </c>
      <c r="F422" s="60" t="s">
        <v>88</v>
      </c>
      <c r="G422" s="257" t="s">
        <v>2788</v>
      </c>
      <c r="H422" s="63">
        <v>179.16</v>
      </c>
      <c r="I422" s="63">
        <v>1643.2</v>
      </c>
      <c r="J422" s="257" t="s">
        <v>2792</v>
      </c>
      <c r="K422" s="257" t="s">
        <v>80</v>
      </c>
      <c r="L422" s="257" t="s">
        <v>2917</v>
      </c>
      <c r="M422" s="257" t="s">
        <v>0</v>
      </c>
      <c r="N422" s="257" t="s">
        <v>2758</v>
      </c>
      <c r="O422" s="257" t="s">
        <v>2881</v>
      </c>
      <c r="P422" s="32" t="s">
        <v>2838</v>
      </c>
      <c r="Q422" s="49" t="s">
        <v>3379</v>
      </c>
      <c r="R422" s="49"/>
    </row>
    <row r="423" spans="1:18" ht="32.25" customHeight="1" x14ac:dyDescent="0.2">
      <c r="A423" s="278" t="s">
        <v>89</v>
      </c>
      <c r="B423" s="279"/>
      <c r="C423" s="279"/>
      <c r="D423" s="279"/>
      <c r="E423" s="279"/>
      <c r="F423" s="279"/>
      <c r="G423" s="279"/>
      <c r="H423" s="279"/>
      <c r="I423" s="279"/>
      <c r="J423" s="279"/>
      <c r="K423" s="279"/>
      <c r="L423" s="279"/>
      <c r="M423" s="279"/>
      <c r="N423" s="279"/>
      <c r="O423" s="280"/>
      <c r="P423" s="32" t="s">
        <v>2839</v>
      </c>
    </row>
    <row r="424" spans="1:18" s="44" customFormat="1" ht="15.75" x14ac:dyDescent="0.2">
      <c r="A424" s="292" t="s">
        <v>22</v>
      </c>
      <c r="B424" s="293"/>
      <c r="C424" s="293"/>
      <c r="D424" s="293"/>
      <c r="E424" s="293"/>
      <c r="F424" s="293"/>
      <c r="G424" s="294"/>
      <c r="H424" s="45">
        <f>SUM(H425)</f>
        <v>50.759300000000003</v>
      </c>
      <c r="I424" s="290"/>
      <c r="J424" s="290"/>
      <c r="K424" s="290"/>
      <c r="L424" s="290"/>
      <c r="M424" s="290"/>
      <c r="N424" s="290"/>
      <c r="O424" s="290"/>
    </row>
    <row r="425" spans="1:18" s="15" customFormat="1" ht="63" customHeight="1" x14ac:dyDescent="0.2">
      <c r="A425" s="78">
        <v>4</v>
      </c>
      <c r="B425" s="78" t="s">
        <v>98</v>
      </c>
      <c r="C425" s="60" t="s">
        <v>31</v>
      </c>
      <c r="D425" s="75" t="s">
        <v>99</v>
      </c>
      <c r="E425" s="75">
        <v>113202</v>
      </c>
      <c r="F425" s="60" t="s">
        <v>3384</v>
      </c>
      <c r="G425" s="60" t="s">
        <v>90</v>
      </c>
      <c r="H425" s="63">
        <v>50.759300000000003</v>
      </c>
      <c r="I425" s="63">
        <v>967.6</v>
      </c>
      <c r="J425" s="78" t="s">
        <v>100</v>
      </c>
      <c r="K425" s="78" t="s">
        <v>100</v>
      </c>
      <c r="L425" s="78" t="s">
        <v>100</v>
      </c>
      <c r="M425" s="78" t="s">
        <v>0</v>
      </c>
      <c r="N425" s="78" t="s">
        <v>2758</v>
      </c>
      <c r="O425" s="78" t="s">
        <v>3405</v>
      </c>
      <c r="P425" s="32" t="s">
        <v>2839</v>
      </c>
      <c r="Q425" s="49" t="s">
        <v>3379</v>
      </c>
      <c r="R425" s="49"/>
    </row>
    <row r="426" spans="1:18" ht="15.75" customHeight="1" x14ac:dyDescent="0.2">
      <c r="A426" s="278" t="s">
        <v>235</v>
      </c>
      <c r="B426" s="279"/>
      <c r="C426" s="279"/>
      <c r="D426" s="279"/>
      <c r="E426" s="279"/>
      <c r="F426" s="279"/>
      <c r="G426" s="279"/>
      <c r="H426" s="279"/>
      <c r="I426" s="279"/>
      <c r="J426" s="279"/>
      <c r="K426" s="279"/>
      <c r="L426" s="279"/>
      <c r="M426" s="279"/>
      <c r="N426" s="279"/>
      <c r="O426" s="280"/>
      <c r="P426" s="31"/>
    </row>
    <row r="427" spans="1:18" s="44" customFormat="1" ht="15.75" x14ac:dyDescent="0.2">
      <c r="A427" s="292" t="s">
        <v>22</v>
      </c>
      <c r="B427" s="293"/>
      <c r="C427" s="293"/>
      <c r="D427" s="293"/>
      <c r="E427" s="293"/>
      <c r="F427" s="293"/>
      <c r="G427" s="294"/>
      <c r="H427" s="45">
        <f>SUM(H428)</f>
        <v>0</v>
      </c>
      <c r="I427" s="290"/>
      <c r="J427" s="290"/>
      <c r="K427" s="290"/>
      <c r="L427" s="290"/>
      <c r="M427" s="290"/>
      <c r="N427" s="290"/>
      <c r="O427" s="290"/>
    </row>
    <row r="428" spans="1:18" s="15" customFormat="1" ht="63.75" customHeight="1" x14ac:dyDescent="0.2">
      <c r="A428" s="78">
        <v>5</v>
      </c>
      <c r="B428" s="78" t="s">
        <v>755</v>
      </c>
      <c r="C428" s="60" t="s">
        <v>31</v>
      </c>
      <c r="D428" s="61" t="s">
        <v>756</v>
      </c>
      <c r="E428" s="58" t="s">
        <v>2724</v>
      </c>
      <c r="F428" s="60" t="s">
        <v>88</v>
      </c>
      <c r="G428" s="78" t="s">
        <v>2821</v>
      </c>
      <c r="H428" s="62">
        <v>0</v>
      </c>
      <c r="I428" s="63">
        <v>12866.898999999999</v>
      </c>
      <c r="J428" s="78" t="s">
        <v>757</v>
      </c>
      <c r="K428" s="60" t="s">
        <v>758</v>
      </c>
      <c r="L428" s="78" t="s">
        <v>2917</v>
      </c>
      <c r="M428" s="78" t="s">
        <v>207</v>
      </c>
      <c r="N428" s="78" t="s">
        <v>2758</v>
      </c>
      <c r="O428" s="78" t="s">
        <v>2988</v>
      </c>
      <c r="P428" s="32" t="s">
        <v>2828</v>
      </c>
      <c r="Q428" s="49" t="s">
        <v>3379</v>
      </c>
      <c r="R428" s="49"/>
    </row>
    <row r="429" spans="1:18" s="15" customFormat="1" ht="15.75" customHeight="1" x14ac:dyDescent="0.2">
      <c r="A429" s="278" t="s">
        <v>237</v>
      </c>
      <c r="B429" s="279"/>
      <c r="C429" s="279"/>
      <c r="D429" s="279"/>
      <c r="E429" s="279"/>
      <c r="F429" s="279"/>
      <c r="G429" s="279"/>
      <c r="H429" s="279"/>
      <c r="I429" s="279"/>
      <c r="J429" s="279"/>
      <c r="K429" s="279"/>
      <c r="L429" s="279"/>
      <c r="M429" s="279"/>
      <c r="N429" s="279"/>
      <c r="O429" s="280"/>
      <c r="P429" s="32" t="s">
        <v>2841</v>
      </c>
    </row>
    <row r="430" spans="1:18" s="44" customFormat="1" ht="15.75" x14ac:dyDescent="0.2">
      <c r="A430" s="292" t="s">
        <v>22</v>
      </c>
      <c r="B430" s="293"/>
      <c r="C430" s="293"/>
      <c r="D430" s="293"/>
      <c r="E430" s="293"/>
      <c r="F430" s="293"/>
      <c r="G430" s="294"/>
      <c r="H430" s="45">
        <f>SUM(H431:H449)</f>
        <v>0</v>
      </c>
      <c r="I430" s="290"/>
      <c r="J430" s="290"/>
      <c r="K430" s="290"/>
      <c r="L430" s="290"/>
      <c r="M430" s="290"/>
      <c r="N430" s="290"/>
      <c r="O430" s="290"/>
    </row>
    <row r="431" spans="1:18" s="15" customFormat="1" ht="47.25" x14ac:dyDescent="0.2">
      <c r="A431" s="201">
        <v>6</v>
      </c>
      <c r="B431" s="185" t="s">
        <v>3536</v>
      </c>
      <c r="C431" s="185" t="s">
        <v>361</v>
      </c>
      <c r="D431" s="188" t="s">
        <v>3734</v>
      </c>
      <c r="E431" s="186">
        <v>1150</v>
      </c>
      <c r="F431" s="186" t="s">
        <v>88</v>
      </c>
      <c r="G431" s="186" t="s">
        <v>394</v>
      </c>
      <c r="H431" s="187">
        <v>0</v>
      </c>
      <c r="I431" s="185">
        <v>92.92</v>
      </c>
      <c r="J431" s="185" t="s">
        <v>44</v>
      </c>
      <c r="K431" s="185" t="s">
        <v>44</v>
      </c>
      <c r="L431" s="185" t="s">
        <v>2917</v>
      </c>
      <c r="M431" s="185" t="s">
        <v>0</v>
      </c>
      <c r="N431" s="185" t="s">
        <v>2727</v>
      </c>
      <c r="O431" s="185" t="s">
        <v>3032</v>
      </c>
      <c r="P431" s="32"/>
    </row>
    <row r="432" spans="1:18" s="15" customFormat="1" ht="47.25" customHeight="1" x14ac:dyDescent="0.2">
      <c r="A432" s="201">
        <v>7</v>
      </c>
      <c r="B432" s="175" t="s">
        <v>3517</v>
      </c>
      <c r="C432" s="176" t="s">
        <v>361</v>
      </c>
      <c r="D432" s="177" t="s">
        <v>3518</v>
      </c>
      <c r="E432" s="178" t="s">
        <v>2724</v>
      </c>
      <c r="F432" s="179" t="s">
        <v>88</v>
      </c>
      <c r="G432" s="180" t="s">
        <v>400</v>
      </c>
      <c r="H432" s="181">
        <v>0</v>
      </c>
      <c r="I432" s="182">
        <v>54.17</v>
      </c>
      <c r="J432" s="183" t="s">
        <v>464</v>
      </c>
      <c r="K432" s="183" t="s">
        <v>464</v>
      </c>
      <c r="L432" s="76" t="s">
        <v>2917</v>
      </c>
      <c r="M432" s="184" t="s">
        <v>0</v>
      </c>
      <c r="N432" s="76" t="s">
        <v>2758</v>
      </c>
      <c r="O432" s="76" t="s">
        <v>3032</v>
      </c>
      <c r="P432" s="32"/>
    </row>
    <row r="433" spans="1:16" s="15" customFormat="1" ht="47.25" customHeight="1" x14ac:dyDescent="0.2">
      <c r="A433" s="201">
        <v>8</v>
      </c>
      <c r="B433" s="100" t="s">
        <v>3519</v>
      </c>
      <c r="C433" s="95" t="s">
        <v>361</v>
      </c>
      <c r="D433" s="101" t="s">
        <v>3520</v>
      </c>
      <c r="E433" s="58" t="s">
        <v>2724</v>
      </c>
      <c r="F433" s="60" t="s">
        <v>88</v>
      </c>
      <c r="G433" s="96" t="s">
        <v>400</v>
      </c>
      <c r="H433" s="97">
        <v>0</v>
      </c>
      <c r="I433" s="98">
        <v>54.17</v>
      </c>
      <c r="J433" s="94" t="s">
        <v>464</v>
      </c>
      <c r="K433" s="94" t="s">
        <v>464</v>
      </c>
      <c r="L433" s="78" t="s">
        <v>2917</v>
      </c>
      <c r="M433" s="99" t="s">
        <v>0</v>
      </c>
      <c r="N433" s="78" t="s">
        <v>2758</v>
      </c>
      <c r="O433" s="78" t="s">
        <v>3032</v>
      </c>
      <c r="P433" s="32"/>
    </row>
    <row r="434" spans="1:16" s="15" customFormat="1" ht="47.25" customHeight="1" x14ac:dyDescent="0.2">
      <c r="A434" s="201">
        <v>9</v>
      </c>
      <c r="B434" s="100" t="s">
        <v>3519</v>
      </c>
      <c r="C434" s="95" t="s">
        <v>361</v>
      </c>
      <c r="D434" s="101" t="s">
        <v>3521</v>
      </c>
      <c r="E434" s="58" t="s">
        <v>2724</v>
      </c>
      <c r="F434" s="60" t="s">
        <v>88</v>
      </c>
      <c r="G434" s="96" t="s">
        <v>400</v>
      </c>
      <c r="H434" s="97">
        <v>0</v>
      </c>
      <c r="I434" s="98">
        <v>54.17</v>
      </c>
      <c r="J434" s="94" t="s">
        <v>464</v>
      </c>
      <c r="K434" s="94" t="s">
        <v>464</v>
      </c>
      <c r="L434" s="78" t="s">
        <v>2917</v>
      </c>
      <c r="M434" s="99" t="s">
        <v>0</v>
      </c>
      <c r="N434" s="78" t="s">
        <v>2758</v>
      </c>
      <c r="O434" s="78" t="s">
        <v>3032</v>
      </c>
      <c r="P434" s="32"/>
    </row>
    <row r="435" spans="1:16" s="15" customFormat="1" ht="47.25" customHeight="1" x14ac:dyDescent="0.2">
      <c r="A435" s="201">
        <v>10</v>
      </c>
      <c r="B435" s="100" t="s">
        <v>3519</v>
      </c>
      <c r="C435" s="95" t="s">
        <v>361</v>
      </c>
      <c r="D435" s="101" t="s">
        <v>3522</v>
      </c>
      <c r="E435" s="58" t="s">
        <v>2724</v>
      </c>
      <c r="F435" s="60" t="s">
        <v>88</v>
      </c>
      <c r="G435" s="96" t="s">
        <v>400</v>
      </c>
      <c r="H435" s="97">
        <v>0</v>
      </c>
      <c r="I435" s="98">
        <v>54.17</v>
      </c>
      <c r="J435" s="94" t="s">
        <v>464</v>
      </c>
      <c r="K435" s="94" t="s">
        <v>464</v>
      </c>
      <c r="L435" s="78" t="s">
        <v>2917</v>
      </c>
      <c r="M435" s="99" t="s">
        <v>0</v>
      </c>
      <c r="N435" s="78" t="s">
        <v>2758</v>
      </c>
      <c r="O435" s="78" t="s">
        <v>3032</v>
      </c>
      <c r="P435" s="32"/>
    </row>
    <row r="436" spans="1:16" s="15" customFormat="1" ht="47.25" customHeight="1" x14ac:dyDescent="0.2">
      <c r="A436" s="201">
        <v>11</v>
      </c>
      <c r="B436" s="100" t="s">
        <v>3523</v>
      </c>
      <c r="C436" s="95" t="s">
        <v>361</v>
      </c>
      <c r="D436" s="101" t="s">
        <v>3524</v>
      </c>
      <c r="E436" s="58" t="s">
        <v>2724</v>
      </c>
      <c r="F436" s="60" t="s">
        <v>88</v>
      </c>
      <c r="G436" s="96" t="s">
        <v>400</v>
      </c>
      <c r="H436" s="97">
        <v>0</v>
      </c>
      <c r="I436" s="98">
        <v>54.17</v>
      </c>
      <c r="J436" s="94" t="s">
        <v>464</v>
      </c>
      <c r="K436" s="94" t="s">
        <v>464</v>
      </c>
      <c r="L436" s="78" t="s">
        <v>2917</v>
      </c>
      <c r="M436" s="99" t="s">
        <v>0</v>
      </c>
      <c r="N436" s="78" t="s">
        <v>2758</v>
      </c>
      <c r="O436" s="78" t="s">
        <v>3032</v>
      </c>
      <c r="P436" s="32"/>
    </row>
    <row r="437" spans="1:16" s="15" customFormat="1" ht="47.25" customHeight="1" x14ac:dyDescent="0.2">
      <c r="A437" s="201">
        <v>12</v>
      </c>
      <c r="B437" s="100" t="s">
        <v>3525</v>
      </c>
      <c r="C437" s="95" t="s">
        <v>361</v>
      </c>
      <c r="D437" s="101" t="s">
        <v>3526</v>
      </c>
      <c r="E437" s="58" t="s">
        <v>2724</v>
      </c>
      <c r="F437" s="60" t="s">
        <v>88</v>
      </c>
      <c r="G437" s="96" t="s">
        <v>400</v>
      </c>
      <c r="H437" s="97">
        <v>0</v>
      </c>
      <c r="I437" s="98">
        <v>54.17</v>
      </c>
      <c r="J437" s="94" t="s">
        <v>464</v>
      </c>
      <c r="K437" s="94" t="s">
        <v>464</v>
      </c>
      <c r="L437" s="78" t="s">
        <v>2917</v>
      </c>
      <c r="M437" s="99" t="s">
        <v>0</v>
      </c>
      <c r="N437" s="78" t="s">
        <v>2758</v>
      </c>
      <c r="O437" s="78" t="s">
        <v>3032</v>
      </c>
      <c r="P437" s="32"/>
    </row>
    <row r="438" spans="1:16" s="15" customFormat="1" ht="47.25" customHeight="1" x14ac:dyDescent="0.2">
      <c r="A438" s="201">
        <v>13</v>
      </c>
      <c r="B438" s="100" t="s">
        <v>3525</v>
      </c>
      <c r="C438" s="95" t="s">
        <v>361</v>
      </c>
      <c r="D438" s="101" t="s">
        <v>3527</v>
      </c>
      <c r="E438" s="58" t="s">
        <v>2724</v>
      </c>
      <c r="F438" s="60" t="s">
        <v>88</v>
      </c>
      <c r="G438" s="96" t="s">
        <v>400</v>
      </c>
      <c r="H438" s="97">
        <v>0</v>
      </c>
      <c r="I438" s="98">
        <v>54.17</v>
      </c>
      <c r="J438" s="94" t="s">
        <v>464</v>
      </c>
      <c r="K438" s="94" t="s">
        <v>464</v>
      </c>
      <c r="L438" s="78" t="s">
        <v>2917</v>
      </c>
      <c r="M438" s="99" t="s">
        <v>0</v>
      </c>
      <c r="N438" s="78" t="s">
        <v>2758</v>
      </c>
      <c r="O438" s="78" t="s">
        <v>3032</v>
      </c>
      <c r="P438" s="32"/>
    </row>
    <row r="439" spans="1:16" s="15" customFormat="1" ht="47.25" customHeight="1" x14ac:dyDescent="0.2">
      <c r="A439" s="201">
        <v>14</v>
      </c>
      <c r="B439" s="100" t="s">
        <v>3519</v>
      </c>
      <c r="C439" s="95" t="s">
        <v>361</v>
      </c>
      <c r="D439" s="101" t="s">
        <v>3528</v>
      </c>
      <c r="E439" s="58" t="s">
        <v>2724</v>
      </c>
      <c r="F439" s="60" t="s">
        <v>88</v>
      </c>
      <c r="G439" s="96" t="s">
        <v>400</v>
      </c>
      <c r="H439" s="97">
        <v>0</v>
      </c>
      <c r="I439" s="98">
        <v>54.17</v>
      </c>
      <c r="J439" s="94" t="s">
        <v>464</v>
      </c>
      <c r="K439" s="94" t="s">
        <v>464</v>
      </c>
      <c r="L439" s="78" t="s">
        <v>2917</v>
      </c>
      <c r="M439" s="99" t="s">
        <v>0</v>
      </c>
      <c r="N439" s="78" t="s">
        <v>2758</v>
      </c>
      <c r="O439" s="78" t="s">
        <v>3032</v>
      </c>
      <c r="P439" s="32"/>
    </row>
    <row r="440" spans="1:16" s="15" customFormat="1" ht="31.5" customHeight="1" x14ac:dyDescent="0.2">
      <c r="A440" s="201">
        <v>15</v>
      </c>
      <c r="B440" s="100" t="s">
        <v>3519</v>
      </c>
      <c r="C440" s="95" t="s">
        <v>361</v>
      </c>
      <c r="D440" s="101" t="s">
        <v>3529</v>
      </c>
      <c r="E440" s="58" t="s">
        <v>2724</v>
      </c>
      <c r="F440" s="60" t="s">
        <v>88</v>
      </c>
      <c r="G440" s="96" t="s">
        <v>400</v>
      </c>
      <c r="H440" s="97">
        <v>0</v>
      </c>
      <c r="I440" s="98">
        <v>54.17</v>
      </c>
      <c r="J440" s="94" t="s">
        <v>464</v>
      </c>
      <c r="K440" s="94" t="s">
        <v>464</v>
      </c>
      <c r="L440" s="78" t="s">
        <v>2917</v>
      </c>
      <c r="M440" s="99" t="s">
        <v>2910</v>
      </c>
      <c r="N440" s="78" t="s">
        <v>2758</v>
      </c>
      <c r="O440" s="307" t="s">
        <v>3530</v>
      </c>
      <c r="P440" s="32"/>
    </row>
    <row r="441" spans="1:16" s="15" customFormat="1" ht="31.5" customHeight="1" x14ac:dyDescent="0.2">
      <c r="A441" s="201">
        <v>16</v>
      </c>
      <c r="B441" s="100" t="s">
        <v>3519</v>
      </c>
      <c r="C441" s="95" t="s">
        <v>361</v>
      </c>
      <c r="D441" s="101" t="s">
        <v>3531</v>
      </c>
      <c r="E441" s="58" t="s">
        <v>2724</v>
      </c>
      <c r="F441" s="60" t="s">
        <v>88</v>
      </c>
      <c r="G441" s="96" t="s">
        <v>400</v>
      </c>
      <c r="H441" s="97">
        <v>0</v>
      </c>
      <c r="I441" s="98">
        <v>54.17</v>
      </c>
      <c r="J441" s="94" t="s">
        <v>464</v>
      </c>
      <c r="K441" s="94" t="s">
        <v>464</v>
      </c>
      <c r="L441" s="78" t="s">
        <v>2917</v>
      </c>
      <c r="M441" s="99" t="s">
        <v>2910</v>
      </c>
      <c r="N441" s="78" t="s">
        <v>2758</v>
      </c>
      <c r="O441" s="308"/>
      <c r="P441" s="32"/>
    </row>
    <row r="442" spans="1:16" s="15" customFormat="1" ht="31.5" customHeight="1" x14ac:dyDescent="0.2">
      <c r="A442" s="201">
        <v>17</v>
      </c>
      <c r="B442" s="100" t="s">
        <v>3523</v>
      </c>
      <c r="C442" s="95" t="s">
        <v>361</v>
      </c>
      <c r="D442" s="101" t="s">
        <v>3532</v>
      </c>
      <c r="E442" s="58" t="s">
        <v>2724</v>
      </c>
      <c r="F442" s="60" t="s">
        <v>88</v>
      </c>
      <c r="G442" s="96" t="s">
        <v>400</v>
      </c>
      <c r="H442" s="97">
        <v>0</v>
      </c>
      <c r="I442" s="98">
        <v>54.17</v>
      </c>
      <c r="J442" s="94" t="s">
        <v>464</v>
      </c>
      <c r="K442" s="94" t="s">
        <v>464</v>
      </c>
      <c r="L442" s="78" t="s">
        <v>2917</v>
      </c>
      <c r="M442" s="99" t="s">
        <v>2910</v>
      </c>
      <c r="N442" s="78" t="s">
        <v>2758</v>
      </c>
      <c r="O442" s="308"/>
      <c r="P442" s="32"/>
    </row>
    <row r="443" spans="1:16" s="15" customFormat="1" ht="31.5" customHeight="1" x14ac:dyDescent="0.2">
      <c r="A443" s="201">
        <v>18</v>
      </c>
      <c r="B443" s="100" t="s">
        <v>3525</v>
      </c>
      <c r="C443" s="95" t="s">
        <v>361</v>
      </c>
      <c r="D443" s="101" t="s">
        <v>3533</v>
      </c>
      <c r="E443" s="58" t="s">
        <v>2724</v>
      </c>
      <c r="F443" s="60" t="s">
        <v>88</v>
      </c>
      <c r="G443" s="96" t="s">
        <v>400</v>
      </c>
      <c r="H443" s="97">
        <v>0</v>
      </c>
      <c r="I443" s="98">
        <v>54.17</v>
      </c>
      <c r="J443" s="94" t="s">
        <v>464</v>
      </c>
      <c r="K443" s="94" t="s">
        <v>464</v>
      </c>
      <c r="L443" s="78" t="s">
        <v>2917</v>
      </c>
      <c r="M443" s="99" t="s">
        <v>2910</v>
      </c>
      <c r="N443" s="78" t="s">
        <v>2758</v>
      </c>
      <c r="O443" s="308"/>
      <c r="P443" s="32"/>
    </row>
    <row r="444" spans="1:16" s="15" customFormat="1" ht="31.5" customHeight="1" x14ac:dyDescent="0.2">
      <c r="A444" s="201">
        <v>19</v>
      </c>
      <c r="B444" s="100" t="s">
        <v>3525</v>
      </c>
      <c r="C444" s="95" t="s">
        <v>361</v>
      </c>
      <c r="D444" s="101" t="s">
        <v>3534</v>
      </c>
      <c r="E444" s="58" t="s">
        <v>2724</v>
      </c>
      <c r="F444" s="60" t="s">
        <v>88</v>
      </c>
      <c r="G444" s="96" t="s">
        <v>400</v>
      </c>
      <c r="H444" s="97">
        <v>0</v>
      </c>
      <c r="I444" s="98">
        <v>54.17</v>
      </c>
      <c r="J444" s="94" t="s">
        <v>464</v>
      </c>
      <c r="K444" s="94" t="s">
        <v>464</v>
      </c>
      <c r="L444" s="78" t="s">
        <v>2917</v>
      </c>
      <c r="M444" s="99" t="s">
        <v>2910</v>
      </c>
      <c r="N444" s="78" t="s">
        <v>2758</v>
      </c>
      <c r="O444" s="308"/>
      <c r="P444" s="32"/>
    </row>
    <row r="445" spans="1:16" s="15" customFormat="1" ht="31.5" customHeight="1" x14ac:dyDescent="0.2">
      <c r="A445" s="201">
        <v>20</v>
      </c>
      <c r="B445" s="100" t="s">
        <v>3525</v>
      </c>
      <c r="C445" s="95" t="s">
        <v>361</v>
      </c>
      <c r="D445" s="101" t="s">
        <v>3535</v>
      </c>
      <c r="E445" s="58" t="s">
        <v>2724</v>
      </c>
      <c r="F445" s="60" t="s">
        <v>88</v>
      </c>
      <c r="G445" s="96" t="s">
        <v>400</v>
      </c>
      <c r="H445" s="97">
        <v>0</v>
      </c>
      <c r="I445" s="98">
        <v>54.17</v>
      </c>
      <c r="J445" s="94" t="s">
        <v>464</v>
      </c>
      <c r="K445" s="94" t="s">
        <v>464</v>
      </c>
      <c r="L445" s="78" t="s">
        <v>2917</v>
      </c>
      <c r="M445" s="99" t="s">
        <v>2910</v>
      </c>
      <c r="N445" s="78" t="s">
        <v>2758</v>
      </c>
      <c r="O445" s="309"/>
      <c r="P445" s="32"/>
    </row>
    <row r="446" spans="1:16" s="15" customFormat="1" ht="63" customHeight="1" x14ac:dyDescent="0.2">
      <c r="A446" s="201">
        <v>21</v>
      </c>
      <c r="B446" s="94" t="s">
        <v>3072</v>
      </c>
      <c r="C446" s="95" t="s">
        <v>361</v>
      </c>
      <c r="D446" s="95" t="s">
        <v>3073</v>
      </c>
      <c r="E446" s="58" t="s">
        <v>2724</v>
      </c>
      <c r="F446" s="60" t="s">
        <v>88</v>
      </c>
      <c r="G446" s="96" t="s">
        <v>394</v>
      </c>
      <c r="H446" s="97">
        <v>0</v>
      </c>
      <c r="I446" s="98">
        <v>7228.81</v>
      </c>
      <c r="J446" s="94" t="s">
        <v>464</v>
      </c>
      <c r="K446" s="94" t="s">
        <v>464</v>
      </c>
      <c r="L446" s="78" t="s">
        <v>2917</v>
      </c>
      <c r="M446" s="99" t="s">
        <v>0</v>
      </c>
      <c r="N446" s="78" t="s">
        <v>2758</v>
      </c>
      <c r="O446" s="78" t="s">
        <v>3032</v>
      </c>
      <c r="P446" s="32"/>
    </row>
    <row r="447" spans="1:16" s="15" customFormat="1" ht="31.5" customHeight="1" x14ac:dyDescent="0.2">
      <c r="A447" s="201">
        <v>22</v>
      </c>
      <c r="B447" s="94" t="s">
        <v>3074</v>
      </c>
      <c r="C447" s="95" t="s">
        <v>361</v>
      </c>
      <c r="D447" s="95">
        <v>314001656000</v>
      </c>
      <c r="E447" s="58" t="s">
        <v>2724</v>
      </c>
      <c r="F447" s="60" t="s">
        <v>88</v>
      </c>
      <c r="G447" s="96" t="s">
        <v>394</v>
      </c>
      <c r="H447" s="97">
        <v>0</v>
      </c>
      <c r="I447" s="98">
        <v>61.92</v>
      </c>
      <c r="J447" s="94" t="s">
        <v>464</v>
      </c>
      <c r="K447" s="94" t="s">
        <v>464</v>
      </c>
      <c r="L447" s="78" t="s">
        <v>2917</v>
      </c>
      <c r="M447" s="99" t="s">
        <v>0</v>
      </c>
      <c r="N447" s="78" t="s">
        <v>2758</v>
      </c>
      <c r="O447" s="78" t="s">
        <v>3075</v>
      </c>
      <c r="P447" s="32"/>
    </row>
    <row r="448" spans="1:16" s="15" customFormat="1" ht="31.5" customHeight="1" x14ac:dyDescent="0.2">
      <c r="A448" s="201">
        <v>23</v>
      </c>
      <c r="B448" s="94" t="s">
        <v>3076</v>
      </c>
      <c r="C448" s="95" t="s">
        <v>361</v>
      </c>
      <c r="D448" s="95">
        <v>314003074000</v>
      </c>
      <c r="E448" s="58" t="s">
        <v>2724</v>
      </c>
      <c r="F448" s="60" t="s">
        <v>88</v>
      </c>
      <c r="G448" s="96" t="s">
        <v>394</v>
      </c>
      <c r="H448" s="97">
        <v>0</v>
      </c>
      <c r="I448" s="98">
        <v>2400.83</v>
      </c>
      <c r="J448" s="94" t="s">
        <v>464</v>
      </c>
      <c r="K448" s="94" t="s">
        <v>464</v>
      </c>
      <c r="L448" s="78" t="s">
        <v>2917</v>
      </c>
      <c r="M448" s="99" t="s">
        <v>0</v>
      </c>
      <c r="N448" s="78" t="s">
        <v>2758</v>
      </c>
      <c r="O448" s="78" t="s">
        <v>3075</v>
      </c>
      <c r="P448" s="32"/>
    </row>
    <row r="449" spans="1:18" s="15" customFormat="1" ht="47.25" customHeight="1" x14ac:dyDescent="0.2">
      <c r="A449" s="201">
        <v>24</v>
      </c>
      <c r="B449" s="94" t="s">
        <v>3077</v>
      </c>
      <c r="C449" s="95" t="s">
        <v>361</v>
      </c>
      <c r="D449" s="95">
        <v>314002448000</v>
      </c>
      <c r="E449" s="58" t="s">
        <v>2724</v>
      </c>
      <c r="F449" s="60" t="s">
        <v>88</v>
      </c>
      <c r="G449" s="96" t="s">
        <v>394</v>
      </c>
      <c r="H449" s="97">
        <v>0</v>
      </c>
      <c r="I449" s="98">
        <v>67.25</v>
      </c>
      <c r="J449" s="94" t="s">
        <v>464</v>
      </c>
      <c r="K449" s="94" t="s">
        <v>464</v>
      </c>
      <c r="L449" s="78" t="s">
        <v>2917</v>
      </c>
      <c r="M449" s="99" t="s">
        <v>0</v>
      </c>
      <c r="N449" s="78" t="s">
        <v>2758</v>
      </c>
      <c r="O449" s="78" t="s">
        <v>3033</v>
      </c>
      <c r="P449" s="32"/>
    </row>
    <row r="450" spans="1:18" ht="38.25" customHeight="1" x14ac:dyDescent="0.2">
      <c r="A450" s="278" t="s">
        <v>239</v>
      </c>
      <c r="B450" s="279"/>
      <c r="C450" s="279"/>
      <c r="D450" s="279"/>
      <c r="E450" s="279"/>
      <c r="F450" s="279"/>
      <c r="G450" s="279"/>
      <c r="H450" s="279"/>
      <c r="I450" s="279"/>
      <c r="J450" s="279"/>
      <c r="K450" s="279"/>
      <c r="L450" s="279"/>
      <c r="M450" s="279"/>
      <c r="N450" s="279"/>
      <c r="O450" s="280"/>
      <c r="P450" s="32" t="s">
        <v>2840</v>
      </c>
    </row>
    <row r="451" spans="1:18" s="44" customFormat="1" ht="15.75" x14ac:dyDescent="0.2">
      <c r="A451" s="292" t="s">
        <v>22</v>
      </c>
      <c r="B451" s="293"/>
      <c r="C451" s="293"/>
      <c r="D451" s="293"/>
      <c r="E451" s="293"/>
      <c r="F451" s="293"/>
      <c r="G451" s="294"/>
      <c r="H451" s="45">
        <f>SUM(H452:H454)</f>
        <v>0</v>
      </c>
      <c r="I451" s="290"/>
      <c r="J451" s="290"/>
      <c r="K451" s="290"/>
      <c r="L451" s="290"/>
      <c r="M451" s="290"/>
      <c r="N451" s="290"/>
      <c r="O451" s="290"/>
    </row>
    <row r="452" spans="1:18" ht="47.25" x14ac:dyDescent="0.2">
      <c r="A452" s="80">
        <v>25</v>
      </c>
      <c r="B452" s="260" t="s">
        <v>3317</v>
      </c>
      <c r="C452" s="260" t="s">
        <v>361</v>
      </c>
      <c r="D452" s="168" t="s">
        <v>3318</v>
      </c>
      <c r="E452" s="61" t="s">
        <v>3315</v>
      </c>
      <c r="F452" s="60" t="s">
        <v>88</v>
      </c>
      <c r="G452" s="260" t="s">
        <v>3316</v>
      </c>
      <c r="H452" s="63">
        <v>0</v>
      </c>
      <c r="I452" s="63">
        <v>510</v>
      </c>
      <c r="J452" s="260" t="s">
        <v>3319</v>
      </c>
      <c r="K452" s="260" t="s">
        <v>44</v>
      </c>
      <c r="L452" s="260" t="s">
        <v>2917</v>
      </c>
      <c r="M452" s="260" t="s">
        <v>0</v>
      </c>
      <c r="N452" s="260" t="s">
        <v>2727</v>
      </c>
      <c r="O452" s="260" t="s">
        <v>2881</v>
      </c>
      <c r="P452" s="32"/>
    </row>
    <row r="453" spans="1:18" ht="47.25" x14ac:dyDescent="0.2">
      <c r="A453" s="80">
        <v>26</v>
      </c>
      <c r="B453" s="260" t="s">
        <v>3700</v>
      </c>
      <c r="C453" s="260" t="s">
        <v>361</v>
      </c>
      <c r="D453" s="168" t="s">
        <v>3701</v>
      </c>
      <c r="E453" s="61" t="s">
        <v>3315</v>
      </c>
      <c r="F453" s="60" t="s">
        <v>88</v>
      </c>
      <c r="G453" s="260" t="s">
        <v>3316</v>
      </c>
      <c r="H453" s="63">
        <v>0</v>
      </c>
      <c r="I453" s="63">
        <v>360</v>
      </c>
      <c r="J453" s="260" t="s">
        <v>3702</v>
      </c>
      <c r="K453" s="260" t="s">
        <v>44</v>
      </c>
      <c r="L453" s="260" t="s">
        <v>2917</v>
      </c>
      <c r="M453" s="260" t="s">
        <v>0</v>
      </c>
      <c r="N453" s="260" t="s">
        <v>2727</v>
      </c>
      <c r="O453" s="260" t="s">
        <v>2881</v>
      </c>
      <c r="P453" s="32"/>
    </row>
    <row r="454" spans="1:18" s="15" customFormat="1" ht="47.25" x14ac:dyDescent="0.2">
      <c r="A454" s="80">
        <v>27</v>
      </c>
      <c r="B454" s="91" t="s">
        <v>3767</v>
      </c>
      <c r="C454" s="91" t="s">
        <v>361</v>
      </c>
      <c r="D454" s="168" t="s">
        <v>3768</v>
      </c>
      <c r="E454" s="61" t="s">
        <v>3315</v>
      </c>
      <c r="F454" s="60" t="s">
        <v>88</v>
      </c>
      <c r="G454" s="91" t="s">
        <v>3316</v>
      </c>
      <c r="H454" s="63">
        <v>0</v>
      </c>
      <c r="I454" s="63" t="s">
        <v>44</v>
      </c>
      <c r="J454" s="91" t="s">
        <v>3769</v>
      </c>
      <c r="K454" s="91" t="s">
        <v>44</v>
      </c>
      <c r="L454" s="91" t="s">
        <v>2917</v>
      </c>
      <c r="M454" s="91" t="s">
        <v>0</v>
      </c>
      <c r="N454" s="91" t="s">
        <v>2758</v>
      </c>
      <c r="O454" s="91" t="s">
        <v>2881</v>
      </c>
      <c r="P454" s="32" t="s">
        <v>2840</v>
      </c>
      <c r="Q454" s="49" t="s">
        <v>3379</v>
      </c>
      <c r="R454" s="49"/>
    </row>
    <row r="455" spans="1:18" ht="36" customHeight="1" x14ac:dyDescent="0.2">
      <c r="A455" s="278" t="s">
        <v>241</v>
      </c>
      <c r="B455" s="279"/>
      <c r="C455" s="279"/>
      <c r="D455" s="279"/>
      <c r="E455" s="279"/>
      <c r="F455" s="279"/>
      <c r="G455" s="279"/>
      <c r="H455" s="279"/>
      <c r="I455" s="279"/>
      <c r="J455" s="279"/>
      <c r="K455" s="279"/>
      <c r="L455" s="279"/>
      <c r="M455" s="279"/>
      <c r="N455" s="279"/>
      <c r="O455" s="280"/>
      <c r="P455" s="32" t="s">
        <v>2833</v>
      </c>
    </row>
    <row r="456" spans="1:18" s="44" customFormat="1" ht="15.75" x14ac:dyDescent="0.2">
      <c r="A456" s="292" t="s">
        <v>22</v>
      </c>
      <c r="B456" s="293"/>
      <c r="C456" s="293"/>
      <c r="D456" s="293"/>
      <c r="E456" s="293"/>
      <c r="F456" s="293"/>
      <c r="G456" s="294"/>
      <c r="H456" s="45">
        <f>SUM(H457:H468)</f>
        <v>12957.465</v>
      </c>
      <c r="I456" s="290"/>
      <c r="J456" s="290"/>
      <c r="K456" s="290"/>
      <c r="L456" s="290"/>
      <c r="M456" s="290"/>
      <c r="N456" s="290"/>
      <c r="O456" s="290"/>
    </row>
    <row r="457" spans="1:18" ht="47.25" x14ac:dyDescent="0.2">
      <c r="A457" s="201">
        <v>28</v>
      </c>
      <c r="B457" s="200" t="s">
        <v>2874</v>
      </c>
      <c r="C457" s="58" t="s">
        <v>350</v>
      </c>
      <c r="D457" s="122" t="s">
        <v>2875</v>
      </c>
      <c r="E457" s="58" t="s">
        <v>2724</v>
      </c>
      <c r="F457" s="60" t="s">
        <v>88</v>
      </c>
      <c r="G457" s="60" t="s">
        <v>759</v>
      </c>
      <c r="H457" s="63">
        <v>2906.8380000000002</v>
      </c>
      <c r="I457" s="125">
        <v>25811.599999999988</v>
      </c>
      <c r="J457" s="201" t="s">
        <v>464</v>
      </c>
      <c r="K457" s="201" t="s">
        <v>464</v>
      </c>
      <c r="L457" s="201" t="s">
        <v>2917</v>
      </c>
      <c r="M457" s="201" t="s">
        <v>0</v>
      </c>
      <c r="N457" s="201" t="s">
        <v>2822</v>
      </c>
      <c r="O457" s="201" t="s">
        <v>2876</v>
      </c>
      <c r="P457" s="32"/>
    </row>
    <row r="458" spans="1:18" ht="31.5" x14ac:dyDescent="0.2">
      <c r="A458" s="201">
        <v>29</v>
      </c>
      <c r="B458" s="201" t="s">
        <v>761</v>
      </c>
      <c r="C458" s="126" t="s">
        <v>350</v>
      </c>
      <c r="D458" s="79" t="s">
        <v>762</v>
      </c>
      <c r="E458" s="58" t="s">
        <v>2724</v>
      </c>
      <c r="F458" s="60" t="s">
        <v>88</v>
      </c>
      <c r="G458" s="60" t="s">
        <v>759</v>
      </c>
      <c r="H458" s="211">
        <v>2960.5160000000001</v>
      </c>
      <c r="I458" s="125">
        <v>2900</v>
      </c>
      <c r="J458" s="201" t="s">
        <v>464</v>
      </c>
      <c r="K458" s="201" t="s">
        <v>464</v>
      </c>
      <c r="L458" s="201" t="s">
        <v>2917</v>
      </c>
      <c r="M458" s="201" t="s">
        <v>0</v>
      </c>
      <c r="N458" s="201" t="s">
        <v>2758</v>
      </c>
      <c r="O458" s="307" t="s">
        <v>3307</v>
      </c>
      <c r="P458" s="32"/>
    </row>
    <row r="459" spans="1:18" ht="31.5" x14ac:dyDescent="0.2">
      <c r="A459" s="209">
        <v>30</v>
      </c>
      <c r="B459" s="201" t="s">
        <v>3306</v>
      </c>
      <c r="C459" s="126" t="s">
        <v>350</v>
      </c>
      <c r="D459" s="79" t="s">
        <v>762</v>
      </c>
      <c r="E459" s="58" t="s">
        <v>2724</v>
      </c>
      <c r="F459" s="60" t="s">
        <v>88</v>
      </c>
      <c r="G459" s="60" t="s">
        <v>759</v>
      </c>
      <c r="H459" s="211">
        <v>0.01</v>
      </c>
      <c r="I459" s="63" t="s">
        <v>205</v>
      </c>
      <c r="J459" s="201"/>
      <c r="K459" s="201"/>
      <c r="L459" s="201" t="s">
        <v>2917</v>
      </c>
      <c r="M459" s="201" t="s">
        <v>0</v>
      </c>
      <c r="N459" s="201" t="s">
        <v>2758</v>
      </c>
      <c r="O459" s="308"/>
      <c r="P459" s="32"/>
    </row>
    <row r="460" spans="1:18" ht="31.5" x14ac:dyDescent="0.2">
      <c r="A460" s="209">
        <v>31</v>
      </c>
      <c r="B460" s="201" t="s">
        <v>763</v>
      </c>
      <c r="C460" s="126" t="s">
        <v>350</v>
      </c>
      <c r="D460" s="79" t="s">
        <v>764</v>
      </c>
      <c r="E460" s="58" t="s">
        <v>2724</v>
      </c>
      <c r="F460" s="60" t="s">
        <v>88</v>
      </c>
      <c r="G460" s="60" t="s">
        <v>759</v>
      </c>
      <c r="H460" s="211">
        <v>273.32</v>
      </c>
      <c r="I460" s="63">
        <v>15600</v>
      </c>
      <c r="J460" s="201" t="s">
        <v>464</v>
      </c>
      <c r="K460" s="201" t="s">
        <v>464</v>
      </c>
      <c r="L460" s="201" t="s">
        <v>2917</v>
      </c>
      <c r="M460" s="201" t="s">
        <v>0</v>
      </c>
      <c r="N460" s="201" t="s">
        <v>2758</v>
      </c>
      <c r="O460" s="308"/>
      <c r="P460" s="32"/>
    </row>
    <row r="461" spans="1:18" ht="31.5" x14ac:dyDescent="0.2">
      <c r="A461" s="209">
        <v>32</v>
      </c>
      <c r="B461" s="201" t="s">
        <v>765</v>
      </c>
      <c r="C461" s="126" t="s">
        <v>350</v>
      </c>
      <c r="D461" s="79" t="s">
        <v>766</v>
      </c>
      <c r="E461" s="58" t="s">
        <v>2724</v>
      </c>
      <c r="F461" s="60" t="s">
        <v>88</v>
      </c>
      <c r="G461" s="60" t="s">
        <v>759</v>
      </c>
      <c r="H461" s="211">
        <v>13.654</v>
      </c>
      <c r="I461" s="201">
        <v>200</v>
      </c>
      <c r="J461" s="201" t="s">
        <v>464</v>
      </c>
      <c r="K461" s="201" t="s">
        <v>464</v>
      </c>
      <c r="L461" s="201" t="s">
        <v>2917</v>
      </c>
      <c r="M461" s="201" t="s">
        <v>0</v>
      </c>
      <c r="N461" s="201" t="s">
        <v>2758</v>
      </c>
      <c r="O461" s="308"/>
      <c r="P461" s="32"/>
    </row>
    <row r="462" spans="1:18" ht="31.5" x14ac:dyDescent="0.2">
      <c r="A462" s="209">
        <v>33</v>
      </c>
      <c r="B462" s="201" t="s">
        <v>767</v>
      </c>
      <c r="C462" s="126" t="s">
        <v>350</v>
      </c>
      <c r="D462" s="79" t="s">
        <v>768</v>
      </c>
      <c r="E462" s="58" t="s">
        <v>2724</v>
      </c>
      <c r="F462" s="60" t="s">
        <v>88</v>
      </c>
      <c r="G462" s="60" t="s">
        <v>759</v>
      </c>
      <c r="H462" s="211">
        <v>0</v>
      </c>
      <c r="I462" s="212">
        <v>10</v>
      </c>
      <c r="J462" s="201" t="s">
        <v>464</v>
      </c>
      <c r="K462" s="201" t="s">
        <v>464</v>
      </c>
      <c r="L462" s="201" t="s">
        <v>2917</v>
      </c>
      <c r="M462" s="201" t="s">
        <v>0</v>
      </c>
      <c r="N462" s="201" t="s">
        <v>2758</v>
      </c>
      <c r="O462" s="309"/>
      <c r="P462" s="32"/>
    </row>
    <row r="463" spans="1:18" ht="31.5" x14ac:dyDescent="0.2">
      <c r="A463" s="209">
        <v>34</v>
      </c>
      <c r="B463" s="201" t="s">
        <v>769</v>
      </c>
      <c r="C463" s="126" t="s">
        <v>350</v>
      </c>
      <c r="D463" s="79" t="s">
        <v>770</v>
      </c>
      <c r="E463" s="58" t="s">
        <v>2724</v>
      </c>
      <c r="F463" s="60" t="s">
        <v>88</v>
      </c>
      <c r="G463" s="60" t="s">
        <v>759</v>
      </c>
      <c r="H463" s="97">
        <v>3718.89</v>
      </c>
      <c r="I463" s="63">
        <v>5300</v>
      </c>
      <c r="J463" s="201" t="s">
        <v>464</v>
      </c>
      <c r="K463" s="201" t="s">
        <v>464</v>
      </c>
      <c r="L463" s="201" t="s">
        <v>2917</v>
      </c>
      <c r="M463" s="201" t="s">
        <v>0</v>
      </c>
      <c r="N463" s="201" t="s">
        <v>2758</v>
      </c>
      <c r="O463" s="307" t="s">
        <v>3308</v>
      </c>
      <c r="P463" s="32"/>
    </row>
    <row r="464" spans="1:18" ht="31.5" x14ac:dyDescent="0.2">
      <c r="A464" s="209">
        <v>35</v>
      </c>
      <c r="B464" s="201" t="s">
        <v>771</v>
      </c>
      <c r="C464" s="126" t="s">
        <v>350</v>
      </c>
      <c r="D464" s="79" t="s">
        <v>772</v>
      </c>
      <c r="E464" s="58" t="s">
        <v>2724</v>
      </c>
      <c r="F464" s="60" t="s">
        <v>88</v>
      </c>
      <c r="G464" s="60" t="s">
        <v>759</v>
      </c>
      <c r="H464" s="97">
        <v>17.23</v>
      </c>
      <c r="I464" s="63">
        <v>900</v>
      </c>
      <c r="J464" s="201" t="s">
        <v>464</v>
      </c>
      <c r="K464" s="201" t="s">
        <v>464</v>
      </c>
      <c r="L464" s="201" t="s">
        <v>2917</v>
      </c>
      <c r="M464" s="201" t="s">
        <v>0</v>
      </c>
      <c r="N464" s="201" t="s">
        <v>2758</v>
      </c>
      <c r="O464" s="308"/>
      <c r="P464" s="32"/>
    </row>
    <row r="465" spans="1:18" ht="31.5" x14ac:dyDescent="0.2">
      <c r="A465" s="209">
        <v>36</v>
      </c>
      <c r="B465" s="201" t="s">
        <v>773</v>
      </c>
      <c r="C465" s="126" t="s">
        <v>350</v>
      </c>
      <c r="D465" s="79" t="s">
        <v>774</v>
      </c>
      <c r="E465" s="58" t="s">
        <v>2724</v>
      </c>
      <c r="F465" s="60" t="s">
        <v>88</v>
      </c>
      <c r="G465" s="60" t="s">
        <v>759</v>
      </c>
      <c r="H465" s="97">
        <v>21.507000000000001</v>
      </c>
      <c r="I465" s="63">
        <v>16200</v>
      </c>
      <c r="J465" s="201" t="s">
        <v>464</v>
      </c>
      <c r="K465" s="201" t="s">
        <v>464</v>
      </c>
      <c r="L465" s="201" t="s">
        <v>2917</v>
      </c>
      <c r="M465" s="201" t="s">
        <v>0</v>
      </c>
      <c r="N465" s="201" t="s">
        <v>2758</v>
      </c>
      <c r="O465" s="308"/>
      <c r="P465" s="32"/>
    </row>
    <row r="466" spans="1:18" ht="31.5" x14ac:dyDescent="0.2">
      <c r="A466" s="209">
        <v>37</v>
      </c>
      <c r="B466" s="201" t="s">
        <v>775</v>
      </c>
      <c r="C466" s="126" t="s">
        <v>350</v>
      </c>
      <c r="D466" s="79" t="s">
        <v>776</v>
      </c>
      <c r="E466" s="58" t="s">
        <v>2724</v>
      </c>
      <c r="F466" s="60" t="s">
        <v>88</v>
      </c>
      <c r="G466" s="60" t="s">
        <v>759</v>
      </c>
      <c r="H466" s="97">
        <v>3045.48</v>
      </c>
      <c r="I466" s="63">
        <v>2300</v>
      </c>
      <c r="J466" s="201" t="s">
        <v>464</v>
      </c>
      <c r="K466" s="201" t="s">
        <v>464</v>
      </c>
      <c r="L466" s="201" t="s">
        <v>2917</v>
      </c>
      <c r="M466" s="201" t="s">
        <v>0</v>
      </c>
      <c r="N466" s="201" t="s">
        <v>2758</v>
      </c>
      <c r="O466" s="308"/>
      <c r="P466" s="32"/>
    </row>
    <row r="467" spans="1:18" ht="31.5" x14ac:dyDescent="0.2">
      <c r="A467" s="209">
        <v>38</v>
      </c>
      <c r="B467" s="201" t="s">
        <v>767</v>
      </c>
      <c r="C467" s="126" t="s">
        <v>350</v>
      </c>
      <c r="D467" s="79" t="s">
        <v>777</v>
      </c>
      <c r="E467" s="58" t="s">
        <v>2724</v>
      </c>
      <c r="F467" s="60" t="s">
        <v>88</v>
      </c>
      <c r="G467" s="60" t="s">
        <v>759</v>
      </c>
      <c r="H467" s="63">
        <v>0</v>
      </c>
      <c r="I467" s="63">
        <v>10</v>
      </c>
      <c r="J467" s="201" t="s">
        <v>464</v>
      </c>
      <c r="K467" s="201" t="s">
        <v>464</v>
      </c>
      <c r="L467" s="201" t="s">
        <v>2917</v>
      </c>
      <c r="M467" s="201" t="s">
        <v>0</v>
      </c>
      <c r="N467" s="201" t="s">
        <v>2758</v>
      </c>
      <c r="O467" s="308"/>
      <c r="P467" s="32"/>
    </row>
    <row r="468" spans="1:18" ht="31.5" x14ac:dyDescent="0.2">
      <c r="A468" s="209">
        <v>39</v>
      </c>
      <c r="B468" s="201" t="s">
        <v>778</v>
      </c>
      <c r="C468" s="126" t="s">
        <v>350</v>
      </c>
      <c r="D468" s="79" t="s">
        <v>779</v>
      </c>
      <c r="E468" s="58" t="s">
        <v>2724</v>
      </c>
      <c r="F468" s="60" t="s">
        <v>88</v>
      </c>
      <c r="G468" s="60" t="s">
        <v>759</v>
      </c>
      <c r="H468" s="63">
        <v>0.02</v>
      </c>
      <c r="I468" s="63">
        <v>1000</v>
      </c>
      <c r="J468" s="201" t="s">
        <v>464</v>
      </c>
      <c r="K468" s="201" t="s">
        <v>464</v>
      </c>
      <c r="L468" s="201" t="s">
        <v>2917</v>
      </c>
      <c r="M468" s="201" t="s">
        <v>0</v>
      </c>
      <c r="N468" s="201" t="s">
        <v>2758</v>
      </c>
      <c r="O468" s="309"/>
      <c r="P468" s="32"/>
    </row>
    <row r="469" spans="1:18" ht="54" customHeight="1" x14ac:dyDescent="0.2">
      <c r="A469" s="278" t="s">
        <v>2501</v>
      </c>
      <c r="B469" s="279"/>
      <c r="C469" s="279"/>
      <c r="D469" s="279"/>
      <c r="E469" s="279"/>
      <c r="F469" s="279"/>
      <c r="G469" s="279"/>
      <c r="H469" s="279"/>
      <c r="I469" s="279"/>
      <c r="J469" s="279"/>
      <c r="K469" s="279"/>
      <c r="L469" s="279"/>
      <c r="M469" s="279"/>
      <c r="N469" s="279"/>
      <c r="O469" s="280"/>
      <c r="P469" s="32" t="s">
        <v>2834</v>
      </c>
    </row>
    <row r="470" spans="1:18" s="44" customFormat="1" ht="15.75" x14ac:dyDescent="0.2">
      <c r="A470" s="292" t="s">
        <v>22</v>
      </c>
      <c r="B470" s="293"/>
      <c r="C470" s="293"/>
      <c r="D470" s="293"/>
      <c r="E470" s="293"/>
      <c r="F470" s="293"/>
      <c r="G470" s="294"/>
      <c r="H470" s="45">
        <f>SUM(H471:H477)</f>
        <v>1636.48</v>
      </c>
      <c r="I470" s="290"/>
      <c r="J470" s="290"/>
      <c r="K470" s="290"/>
      <c r="L470" s="290"/>
      <c r="M470" s="290"/>
      <c r="N470" s="290"/>
      <c r="O470" s="290"/>
    </row>
    <row r="471" spans="1:18" ht="220.5" customHeight="1" x14ac:dyDescent="0.2">
      <c r="A471" s="69">
        <v>40</v>
      </c>
      <c r="B471" s="136" t="s">
        <v>2524</v>
      </c>
      <c r="C471" s="128" t="s">
        <v>2513</v>
      </c>
      <c r="D471" s="133" t="s">
        <v>2525</v>
      </c>
      <c r="E471" s="130" t="s">
        <v>3309</v>
      </c>
      <c r="F471" s="60" t="s">
        <v>88</v>
      </c>
      <c r="G471" s="132" t="s">
        <v>2510</v>
      </c>
      <c r="H471" s="115">
        <v>298.27</v>
      </c>
      <c r="I471" s="71" t="s">
        <v>3601</v>
      </c>
      <c r="J471" s="128" t="s">
        <v>44</v>
      </c>
      <c r="K471" s="78" t="s">
        <v>2506</v>
      </c>
      <c r="L471" s="201" t="s">
        <v>2917</v>
      </c>
      <c r="M471" s="130" t="s">
        <v>207</v>
      </c>
      <c r="N471" s="78" t="s">
        <v>2945</v>
      </c>
      <c r="O471" s="201" t="s">
        <v>3828</v>
      </c>
      <c r="P471" s="32"/>
    </row>
    <row r="472" spans="1:18" ht="220.5" customHeight="1" x14ac:dyDescent="0.2">
      <c r="A472" s="69">
        <v>41</v>
      </c>
      <c r="B472" s="136" t="s">
        <v>2524</v>
      </c>
      <c r="C472" s="128" t="s">
        <v>2513</v>
      </c>
      <c r="D472" s="133" t="s">
        <v>2526</v>
      </c>
      <c r="E472" s="130" t="s">
        <v>3309</v>
      </c>
      <c r="F472" s="60" t="s">
        <v>88</v>
      </c>
      <c r="G472" s="132" t="s">
        <v>2510</v>
      </c>
      <c r="H472" s="115">
        <v>189.59</v>
      </c>
      <c r="I472" s="71" t="s">
        <v>3602</v>
      </c>
      <c r="J472" s="128" t="s">
        <v>44</v>
      </c>
      <c r="K472" s="78" t="s">
        <v>2506</v>
      </c>
      <c r="L472" s="201" t="s">
        <v>2917</v>
      </c>
      <c r="M472" s="130" t="s">
        <v>207</v>
      </c>
      <c r="N472" s="78" t="s">
        <v>2945</v>
      </c>
      <c r="O472" s="201" t="s">
        <v>3828</v>
      </c>
      <c r="P472" s="32"/>
    </row>
    <row r="473" spans="1:18" ht="220.5" customHeight="1" x14ac:dyDescent="0.2">
      <c r="A473" s="69">
        <v>42</v>
      </c>
      <c r="B473" s="128" t="s">
        <v>2512</v>
      </c>
      <c r="C473" s="128" t="s">
        <v>2513</v>
      </c>
      <c r="D473" s="79" t="s">
        <v>2514</v>
      </c>
      <c r="E473" s="130" t="s">
        <v>3309</v>
      </c>
      <c r="F473" s="60" t="s">
        <v>88</v>
      </c>
      <c r="G473" s="78" t="s">
        <v>2510</v>
      </c>
      <c r="H473" s="142">
        <v>48.63</v>
      </c>
      <c r="I473" s="71" t="s">
        <v>3603</v>
      </c>
      <c r="J473" s="128" t="s">
        <v>44</v>
      </c>
      <c r="K473" s="78" t="s">
        <v>2506</v>
      </c>
      <c r="L473" s="128" t="s">
        <v>3310</v>
      </c>
      <c r="M473" s="130" t="s">
        <v>207</v>
      </c>
      <c r="N473" s="78" t="s">
        <v>2945</v>
      </c>
      <c r="O473" s="201" t="s">
        <v>3828</v>
      </c>
      <c r="P473" s="32"/>
    </row>
    <row r="474" spans="1:18" ht="220.5" customHeight="1" x14ac:dyDescent="0.2">
      <c r="A474" s="69">
        <v>43</v>
      </c>
      <c r="B474" s="136" t="s">
        <v>2515</v>
      </c>
      <c r="C474" s="128" t="s">
        <v>2513</v>
      </c>
      <c r="D474" s="133" t="s">
        <v>2516</v>
      </c>
      <c r="E474" s="130" t="s">
        <v>3309</v>
      </c>
      <c r="F474" s="60" t="s">
        <v>88</v>
      </c>
      <c r="G474" s="132" t="s">
        <v>2510</v>
      </c>
      <c r="H474" s="163">
        <v>0</v>
      </c>
      <c r="I474" s="71" t="s">
        <v>3604</v>
      </c>
      <c r="J474" s="128" t="s">
        <v>44</v>
      </c>
      <c r="K474" s="78" t="s">
        <v>2506</v>
      </c>
      <c r="L474" s="128" t="s">
        <v>3310</v>
      </c>
      <c r="M474" s="130" t="s">
        <v>207</v>
      </c>
      <c r="N474" s="78" t="s">
        <v>2945</v>
      </c>
      <c r="O474" s="201" t="s">
        <v>3828</v>
      </c>
      <c r="P474" s="32"/>
    </row>
    <row r="475" spans="1:18" s="15" customFormat="1" ht="220.5" customHeight="1" x14ac:dyDescent="0.2">
      <c r="A475" s="69">
        <v>44</v>
      </c>
      <c r="B475" s="136" t="s">
        <v>2517</v>
      </c>
      <c r="C475" s="128" t="s">
        <v>2513</v>
      </c>
      <c r="D475" s="133" t="s">
        <v>2518</v>
      </c>
      <c r="E475" s="130" t="s">
        <v>3309</v>
      </c>
      <c r="F475" s="60" t="s">
        <v>88</v>
      </c>
      <c r="G475" s="132" t="s">
        <v>2510</v>
      </c>
      <c r="H475" s="163">
        <v>0</v>
      </c>
      <c r="I475" s="71" t="s">
        <v>3605</v>
      </c>
      <c r="J475" s="128" t="s">
        <v>44</v>
      </c>
      <c r="K475" s="78" t="s">
        <v>2506</v>
      </c>
      <c r="L475" s="128" t="s">
        <v>3310</v>
      </c>
      <c r="M475" s="130" t="s">
        <v>207</v>
      </c>
      <c r="N475" s="78" t="s">
        <v>2945</v>
      </c>
      <c r="O475" s="201" t="s">
        <v>3828</v>
      </c>
      <c r="P475" s="32" t="s">
        <v>2834</v>
      </c>
      <c r="Q475" s="49" t="s">
        <v>3379</v>
      </c>
      <c r="R475" s="49"/>
    </row>
    <row r="476" spans="1:18" s="15" customFormat="1" ht="47.25" customHeight="1" x14ac:dyDescent="0.2">
      <c r="A476" s="69">
        <v>45</v>
      </c>
      <c r="B476" s="136" t="s">
        <v>3606</v>
      </c>
      <c r="C476" s="128" t="s">
        <v>31</v>
      </c>
      <c r="D476" s="133" t="s">
        <v>3607</v>
      </c>
      <c r="E476" s="130" t="s">
        <v>3309</v>
      </c>
      <c r="F476" s="60" t="s">
        <v>88</v>
      </c>
      <c r="G476" s="132" t="s">
        <v>2510</v>
      </c>
      <c r="H476" s="163">
        <v>1099.99</v>
      </c>
      <c r="I476" s="71" t="s">
        <v>3406</v>
      </c>
      <c r="J476" s="128" t="s">
        <v>44</v>
      </c>
      <c r="K476" s="78" t="s">
        <v>44</v>
      </c>
      <c r="L476" s="128" t="s">
        <v>3310</v>
      </c>
      <c r="M476" s="130" t="s">
        <v>207</v>
      </c>
      <c r="N476" s="78" t="s">
        <v>2945</v>
      </c>
      <c r="O476" s="132" t="s">
        <v>3608</v>
      </c>
      <c r="P476" s="32" t="s">
        <v>2834</v>
      </c>
      <c r="Q476" s="49" t="s">
        <v>3379</v>
      </c>
      <c r="R476" s="49"/>
    </row>
    <row r="477" spans="1:18" s="15" customFormat="1" ht="47.25" customHeight="1" x14ac:dyDescent="0.2">
      <c r="A477" s="69">
        <v>46</v>
      </c>
      <c r="B477" s="136" t="s">
        <v>3609</v>
      </c>
      <c r="C477" s="128" t="s">
        <v>31</v>
      </c>
      <c r="D477" s="133" t="s">
        <v>3610</v>
      </c>
      <c r="E477" s="130" t="s">
        <v>3309</v>
      </c>
      <c r="F477" s="60" t="s">
        <v>88</v>
      </c>
      <c r="G477" s="132" t="s">
        <v>2510</v>
      </c>
      <c r="H477" s="163">
        <v>0</v>
      </c>
      <c r="I477" s="71" t="s">
        <v>3406</v>
      </c>
      <c r="J477" s="128" t="s">
        <v>44</v>
      </c>
      <c r="K477" s="78" t="s">
        <v>44</v>
      </c>
      <c r="L477" s="128" t="s">
        <v>3310</v>
      </c>
      <c r="M477" s="130" t="s">
        <v>207</v>
      </c>
      <c r="N477" s="78" t="s">
        <v>2945</v>
      </c>
      <c r="O477" s="132" t="s">
        <v>3608</v>
      </c>
      <c r="P477" s="32" t="s">
        <v>2834</v>
      </c>
      <c r="Q477" s="15" t="s">
        <v>3379</v>
      </c>
    </row>
    <row r="478" spans="1:18" ht="64.5" customHeight="1" x14ac:dyDescent="0.2">
      <c r="A478" s="278" t="s">
        <v>242</v>
      </c>
      <c r="B478" s="279"/>
      <c r="C478" s="279"/>
      <c r="D478" s="279"/>
      <c r="E478" s="279"/>
      <c r="F478" s="279"/>
      <c r="G478" s="279"/>
      <c r="H478" s="279"/>
      <c r="I478" s="279"/>
      <c r="J478" s="279"/>
      <c r="K478" s="279"/>
      <c r="L478" s="279"/>
      <c r="M478" s="279"/>
      <c r="N478" s="279"/>
      <c r="O478" s="280"/>
      <c r="P478" s="32" t="s">
        <v>2835</v>
      </c>
    </row>
    <row r="479" spans="1:18" s="44" customFormat="1" ht="15.75" x14ac:dyDescent="0.2">
      <c r="A479" s="292" t="s">
        <v>22</v>
      </c>
      <c r="B479" s="293"/>
      <c r="C479" s="293"/>
      <c r="D479" s="293"/>
      <c r="E479" s="293"/>
      <c r="F479" s="293"/>
      <c r="G479" s="294"/>
      <c r="H479" s="45">
        <f>SUM(H480)</f>
        <v>425.98025000000001</v>
      </c>
      <c r="I479" s="290"/>
      <c r="J479" s="290"/>
      <c r="K479" s="290"/>
      <c r="L479" s="290"/>
      <c r="M479" s="290"/>
      <c r="N479" s="290"/>
      <c r="O479" s="290"/>
    </row>
    <row r="480" spans="1:18" s="15" customFormat="1" ht="67.5" customHeight="1" x14ac:dyDescent="0.2">
      <c r="A480" s="78">
        <v>47</v>
      </c>
      <c r="B480" s="57" t="s">
        <v>2746</v>
      </c>
      <c r="C480" s="60" t="s">
        <v>31</v>
      </c>
      <c r="D480" s="75" t="s">
        <v>2747</v>
      </c>
      <c r="E480" s="75">
        <v>113203</v>
      </c>
      <c r="F480" s="60" t="s">
        <v>88</v>
      </c>
      <c r="G480" s="78" t="s">
        <v>470</v>
      </c>
      <c r="H480" s="59">
        <v>425.98025000000001</v>
      </c>
      <c r="I480" s="63" t="s">
        <v>205</v>
      </c>
      <c r="J480" s="60" t="s">
        <v>44</v>
      </c>
      <c r="K480" s="60" t="s">
        <v>44</v>
      </c>
      <c r="L480" s="60" t="s">
        <v>44</v>
      </c>
      <c r="M480" s="78" t="s">
        <v>0</v>
      </c>
      <c r="N480" s="78" t="s">
        <v>2758</v>
      </c>
      <c r="O480" s="78" t="s">
        <v>2881</v>
      </c>
      <c r="P480" s="32" t="s">
        <v>2835</v>
      </c>
      <c r="Q480" s="49" t="s">
        <v>3379</v>
      </c>
      <c r="R480" s="49"/>
    </row>
    <row r="481" spans="1:18" s="15" customFormat="1" ht="67.5" customHeight="1" x14ac:dyDescent="0.2">
      <c r="A481" s="278" t="s">
        <v>243</v>
      </c>
      <c r="B481" s="279"/>
      <c r="C481" s="279"/>
      <c r="D481" s="279"/>
      <c r="E481" s="279"/>
      <c r="F481" s="279"/>
      <c r="G481" s="279"/>
      <c r="H481" s="279"/>
      <c r="I481" s="279"/>
      <c r="J481" s="279"/>
      <c r="K481" s="279"/>
      <c r="L481" s="279"/>
      <c r="M481" s="279"/>
      <c r="N481" s="279"/>
      <c r="O481" s="280"/>
      <c r="P481" s="32"/>
      <c r="Q481" s="49"/>
      <c r="R481" s="49"/>
    </row>
    <row r="482" spans="1:18" s="15" customFormat="1" ht="15.75" customHeight="1" x14ac:dyDescent="0.2">
      <c r="A482" s="292" t="s">
        <v>22</v>
      </c>
      <c r="B482" s="293"/>
      <c r="C482" s="293"/>
      <c r="D482" s="293"/>
      <c r="E482" s="293"/>
      <c r="F482" s="293"/>
      <c r="G482" s="294"/>
      <c r="H482" s="46">
        <f>SUM(H483:H494)</f>
        <v>0</v>
      </c>
      <c r="I482" s="338"/>
      <c r="J482" s="339"/>
      <c r="K482" s="339"/>
      <c r="L482" s="339"/>
      <c r="M482" s="339"/>
      <c r="N482" s="339"/>
      <c r="O482" s="340"/>
      <c r="P482" s="32"/>
      <c r="Q482" s="49"/>
      <c r="R482" s="49"/>
    </row>
    <row r="483" spans="1:18" s="15" customFormat="1" ht="67.5" customHeight="1" x14ac:dyDescent="0.2">
      <c r="A483" s="201">
        <v>48</v>
      </c>
      <c r="B483" s="200" t="s">
        <v>3791</v>
      </c>
      <c r="C483" s="60" t="s">
        <v>31</v>
      </c>
      <c r="D483" s="213" t="s">
        <v>3792</v>
      </c>
      <c r="E483" s="75">
        <v>1150</v>
      </c>
      <c r="F483" s="60" t="s">
        <v>88</v>
      </c>
      <c r="G483" s="201" t="s">
        <v>482</v>
      </c>
      <c r="H483" s="201">
        <v>0</v>
      </c>
      <c r="I483" s="63">
        <v>400</v>
      </c>
      <c r="J483" s="201" t="s">
        <v>44</v>
      </c>
      <c r="K483" s="201" t="s">
        <v>3670</v>
      </c>
      <c r="L483" s="201" t="s">
        <v>2917</v>
      </c>
      <c r="M483" s="201" t="s">
        <v>207</v>
      </c>
      <c r="N483" s="201" t="s">
        <v>2758</v>
      </c>
      <c r="O483" s="307" t="s">
        <v>3793</v>
      </c>
      <c r="P483" s="32"/>
      <c r="Q483" s="49"/>
      <c r="R483" s="49"/>
    </row>
    <row r="484" spans="1:18" s="15" customFormat="1" ht="67.5" customHeight="1" x14ac:dyDescent="0.2">
      <c r="A484" s="201">
        <v>49</v>
      </c>
      <c r="B484" s="200" t="s">
        <v>3791</v>
      </c>
      <c r="C484" s="60" t="s">
        <v>31</v>
      </c>
      <c r="D484" s="213" t="s">
        <v>3794</v>
      </c>
      <c r="E484" s="75">
        <v>1150</v>
      </c>
      <c r="F484" s="60" t="s">
        <v>88</v>
      </c>
      <c r="G484" s="201" t="s">
        <v>482</v>
      </c>
      <c r="H484" s="201">
        <v>0</v>
      </c>
      <c r="I484" s="59">
        <v>400</v>
      </c>
      <c r="J484" s="201" t="s">
        <v>44</v>
      </c>
      <c r="K484" s="201" t="s">
        <v>3670</v>
      </c>
      <c r="L484" s="201" t="s">
        <v>2917</v>
      </c>
      <c r="M484" s="201" t="s">
        <v>207</v>
      </c>
      <c r="N484" s="201" t="s">
        <v>2758</v>
      </c>
      <c r="O484" s="308"/>
      <c r="P484" s="32"/>
      <c r="Q484" s="49"/>
      <c r="R484" s="49"/>
    </row>
    <row r="485" spans="1:18" s="15" customFormat="1" ht="67.5" customHeight="1" x14ac:dyDescent="0.2">
      <c r="A485" s="209">
        <v>50</v>
      </c>
      <c r="B485" s="200" t="s">
        <v>3791</v>
      </c>
      <c r="C485" s="60" t="s">
        <v>31</v>
      </c>
      <c r="D485" s="213" t="s">
        <v>3795</v>
      </c>
      <c r="E485" s="75">
        <v>1150</v>
      </c>
      <c r="F485" s="60" t="s">
        <v>88</v>
      </c>
      <c r="G485" s="201" t="s">
        <v>482</v>
      </c>
      <c r="H485" s="201">
        <v>0</v>
      </c>
      <c r="I485" s="59">
        <v>400</v>
      </c>
      <c r="J485" s="201" t="s">
        <v>44</v>
      </c>
      <c r="K485" s="201" t="s">
        <v>3670</v>
      </c>
      <c r="L485" s="201" t="s">
        <v>2917</v>
      </c>
      <c r="M485" s="201" t="s">
        <v>207</v>
      </c>
      <c r="N485" s="201" t="s">
        <v>2758</v>
      </c>
      <c r="O485" s="308"/>
      <c r="P485" s="32"/>
      <c r="Q485" s="49"/>
      <c r="R485" s="49"/>
    </row>
    <row r="486" spans="1:18" s="15" customFormat="1" ht="67.5" customHeight="1" x14ac:dyDescent="0.2">
      <c r="A486" s="209">
        <v>51</v>
      </c>
      <c r="B486" s="200" t="s">
        <v>3791</v>
      </c>
      <c r="C486" s="60" t="s">
        <v>31</v>
      </c>
      <c r="D486" s="213" t="s">
        <v>3796</v>
      </c>
      <c r="E486" s="75">
        <v>1150</v>
      </c>
      <c r="F486" s="60" t="s">
        <v>88</v>
      </c>
      <c r="G486" s="201" t="s">
        <v>482</v>
      </c>
      <c r="H486" s="201">
        <v>0</v>
      </c>
      <c r="I486" s="59">
        <v>400</v>
      </c>
      <c r="J486" s="201" t="s">
        <v>44</v>
      </c>
      <c r="K486" s="201" t="s">
        <v>3670</v>
      </c>
      <c r="L486" s="201" t="s">
        <v>2917</v>
      </c>
      <c r="M486" s="201" t="s">
        <v>207</v>
      </c>
      <c r="N486" s="201" t="s">
        <v>2758</v>
      </c>
      <c r="O486" s="308"/>
      <c r="P486" s="32"/>
      <c r="Q486" s="49"/>
      <c r="R486" s="49"/>
    </row>
    <row r="487" spans="1:18" s="15" customFormat="1" ht="67.5" customHeight="1" x14ac:dyDescent="0.2">
      <c r="A487" s="209">
        <v>52</v>
      </c>
      <c r="B487" s="200" t="s">
        <v>3791</v>
      </c>
      <c r="C487" s="60" t="s">
        <v>31</v>
      </c>
      <c r="D487" s="213" t="s">
        <v>3797</v>
      </c>
      <c r="E487" s="75">
        <v>1150</v>
      </c>
      <c r="F487" s="60" t="s">
        <v>88</v>
      </c>
      <c r="G487" s="201" t="s">
        <v>482</v>
      </c>
      <c r="H487" s="201">
        <v>0</v>
      </c>
      <c r="I487" s="59">
        <v>400</v>
      </c>
      <c r="J487" s="201" t="s">
        <v>44</v>
      </c>
      <c r="K487" s="201" t="s">
        <v>3670</v>
      </c>
      <c r="L487" s="201" t="s">
        <v>2917</v>
      </c>
      <c r="M487" s="201" t="s">
        <v>207</v>
      </c>
      <c r="N487" s="201" t="s">
        <v>2758</v>
      </c>
      <c r="O487" s="308"/>
      <c r="P487" s="32"/>
      <c r="Q487" s="49"/>
      <c r="R487" s="49"/>
    </row>
    <row r="488" spans="1:18" s="15" customFormat="1" ht="67.5" customHeight="1" x14ac:dyDescent="0.2">
      <c r="A488" s="209">
        <v>53</v>
      </c>
      <c r="B488" s="200" t="s">
        <v>3791</v>
      </c>
      <c r="C488" s="60" t="s">
        <v>31</v>
      </c>
      <c r="D488" s="213" t="s">
        <v>3798</v>
      </c>
      <c r="E488" s="75">
        <v>1150</v>
      </c>
      <c r="F488" s="60" t="s">
        <v>88</v>
      </c>
      <c r="G488" s="201" t="s">
        <v>482</v>
      </c>
      <c r="H488" s="201">
        <v>0</v>
      </c>
      <c r="I488" s="59">
        <v>400</v>
      </c>
      <c r="J488" s="201" t="s">
        <v>44</v>
      </c>
      <c r="K488" s="201" t="s">
        <v>3670</v>
      </c>
      <c r="L488" s="201" t="s">
        <v>2917</v>
      </c>
      <c r="M488" s="201" t="s">
        <v>207</v>
      </c>
      <c r="N488" s="201" t="s">
        <v>2758</v>
      </c>
      <c r="O488" s="308"/>
      <c r="P488" s="32"/>
      <c r="Q488" s="49"/>
      <c r="R488" s="49"/>
    </row>
    <row r="489" spans="1:18" s="15" customFormat="1" ht="67.5" customHeight="1" x14ac:dyDescent="0.2">
      <c r="A489" s="209">
        <v>54</v>
      </c>
      <c r="B489" s="200" t="s">
        <v>3791</v>
      </c>
      <c r="C489" s="60" t="s">
        <v>31</v>
      </c>
      <c r="D489" s="213" t="s">
        <v>3799</v>
      </c>
      <c r="E489" s="75">
        <v>1150</v>
      </c>
      <c r="F489" s="60" t="s">
        <v>88</v>
      </c>
      <c r="G489" s="201" t="s">
        <v>482</v>
      </c>
      <c r="H489" s="201">
        <v>0</v>
      </c>
      <c r="I489" s="59">
        <v>400</v>
      </c>
      <c r="J489" s="201" t="s">
        <v>44</v>
      </c>
      <c r="K489" s="201" t="s">
        <v>3670</v>
      </c>
      <c r="L489" s="201" t="s">
        <v>2917</v>
      </c>
      <c r="M489" s="201" t="s">
        <v>207</v>
      </c>
      <c r="N489" s="201" t="s">
        <v>2758</v>
      </c>
      <c r="O489" s="308"/>
      <c r="P489" s="32"/>
      <c r="Q489" s="49"/>
      <c r="R489" s="49"/>
    </row>
    <row r="490" spans="1:18" s="15" customFormat="1" ht="67.5" customHeight="1" x14ac:dyDescent="0.2">
      <c r="A490" s="209">
        <v>55</v>
      </c>
      <c r="B490" s="200" t="s">
        <v>3791</v>
      </c>
      <c r="C490" s="60" t="s">
        <v>31</v>
      </c>
      <c r="D490" s="213" t="s">
        <v>3800</v>
      </c>
      <c r="E490" s="75">
        <v>1150</v>
      </c>
      <c r="F490" s="60" t="s">
        <v>88</v>
      </c>
      <c r="G490" s="201" t="s">
        <v>482</v>
      </c>
      <c r="H490" s="201">
        <v>0</v>
      </c>
      <c r="I490" s="59">
        <v>400</v>
      </c>
      <c r="J490" s="201" t="s">
        <v>44</v>
      </c>
      <c r="K490" s="201" t="s">
        <v>3670</v>
      </c>
      <c r="L490" s="201" t="s">
        <v>2917</v>
      </c>
      <c r="M490" s="201" t="s">
        <v>207</v>
      </c>
      <c r="N490" s="201" t="s">
        <v>2758</v>
      </c>
      <c r="O490" s="308"/>
      <c r="P490" s="32"/>
      <c r="Q490" s="49"/>
      <c r="R490" s="49"/>
    </row>
    <row r="491" spans="1:18" s="15" customFormat="1" ht="67.5" customHeight="1" x14ac:dyDescent="0.2">
      <c r="A491" s="209">
        <v>56</v>
      </c>
      <c r="B491" s="200" t="s">
        <v>3791</v>
      </c>
      <c r="C491" s="60" t="s">
        <v>31</v>
      </c>
      <c r="D491" s="213" t="s">
        <v>3801</v>
      </c>
      <c r="E491" s="75">
        <v>1150</v>
      </c>
      <c r="F491" s="60" t="s">
        <v>88</v>
      </c>
      <c r="G491" s="201" t="s">
        <v>482</v>
      </c>
      <c r="H491" s="201">
        <v>0</v>
      </c>
      <c r="I491" s="59">
        <v>400</v>
      </c>
      <c r="J491" s="201" t="s">
        <v>44</v>
      </c>
      <c r="K491" s="201" t="s">
        <v>3670</v>
      </c>
      <c r="L491" s="201" t="s">
        <v>2917</v>
      </c>
      <c r="M491" s="201" t="s">
        <v>207</v>
      </c>
      <c r="N491" s="201" t="s">
        <v>2758</v>
      </c>
      <c r="O491" s="308"/>
      <c r="P491" s="32"/>
      <c r="Q491" s="49"/>
      <c r="R491" s="49"/>
    </row>
    <row r="492" spans="1:18" s="15" customFormat="1" ht="67.5" customHeight="1" x14ac:dyDescent="0.2">
      <c r="A492" s="209">
        <v>57</v>
      </c>
      <c r="B492" s="200" t="s">
        <v>3791</v>
      </c>
      <c r="C492" s="60" t="s">
        <v>31</v>
      </c>
      <c r="D492" s="213" t="s">
        <v>3802</v>
      </c>
      <c r="E492" s="75">
        <v>1150</v>
      </c>
      <c r="F492" s="60" t="s">
        <v>88</v>
      </c>
      <c r="G492" s="201" t="s">
        <v>482</v>
      </c>
      <c r="H492" s="201">
        <v>0</v>
      </c>
      <c r="I492" s="59">
        <v>400</v>
      </c>
      <c r="J492" s="201" t="s">
        <v>44</v>
      </c>
      <c r="K492" s="201" t="s">
        <v>3670</v>
      </c>
      <c r="L492" s="201" t="s">
        <v>2917</v>
      </c>
      <c r="M492" s="201" t="s">
        <v>207</v>
      </c>
      <c r="N492" s="201" t="s">
        <v>2758</v>
      </c>
      <c r="O492" s="308"/>
      <c r="P492" s="32"/>
      <c r="Q492" s="49"/>
      <c r="R492" s="49"/>
    </row>
    <row r="493" spans="1:18" s="15" customFormat="1" ht="67.5" customHeight="1" x14ac:dyDescent="0.2">
      <c r="A493" s="209">
        <v>58</v>
      </c>
      <c r="B493" s="200" t="s">
        <v>3791</v>
      </c>
      <c r="C493" s="60" t="s">
        <v>31</v>
      </c>
      <c r="D493" s="213" t="s">
        <v>3803</v>
      </c>
      <c r="E493" s="75">
        <v>1150</v>
      </c>
      <c r="F493" s="60" t="s">
        <v>88</v>
      </c>
      <c r="G493" s="201" t="s">
        <v>482</v>
      </c>
      <c r="H493" s="201">
        <v>0</v>
      </c>
      <c r="I493" s="59">
        <v>400</v>
      </c>
      <c r="J493" s="201" t="s">
        <v>44</v>
      </c>
      <c r="K493" s="201" t="s">
        <v>3670</v>
      </c>
      <c r="L493" s="201" t="s">
        <v>2917</v>
      </c>
      <c r="M493" s="201" t="s">
        <v>207</v>
      </c>
      <c r="N493" s="201" t="s">
        <v>2758</v>
      </c>
      <c r="O493" s="308"/>
      <c r="P493" s="32"/>
      <c r="Q493" s="49"/>
      <c r="R493" s="49"/>
    </row>
    <row r="494" spans="1:18" s="15" customFormat="1" ht="67.5" customHeight="1" x14ac:dyDescent="0.2">
      <c r="A494" s="209">
        <v>59</v>
      </c>
      <c r="B494" s="200" t="s">
        <v>3791</v>
      </c>
      <c r="C494" s="60" t="s">
        <v>31</v>
      </c>
      <c r="D494" s="213" t="s">
        <v>3804</v>
      </c>
      <c r="E494" s="75">
        <v>1150</v>
      </c>
      <c r="F494" s="60" t="s">
        <v>88</v>
      </c>
      <c r="G494" s="201" t="s">
        <v>482</v>
      </c>
      <c r="H494" s="201">
        <v>0</v>
      </c>
      <c r="I494" s="59">
        <v>400</v>
      </c>
      <c r="J494" s="201" t="s">
        <v>44</v>
      </c>
      <c r="K494" s="201" t="s">
        <v>3670</v>
      </c>
      <c r="L494" s="201" t="s">
        <v>2917</v>
      </c>
      <c r="M494" s="201" t="s">
        <v>207</v>
      </c>
      <c r="N494" s="201" t="s">
        <v>2758</v>
      </c>
      <c r="O494" s="309"/>
      <c r="P494" s="32"/>
      <c r="Q494" s="49"/>
      <c r="R494" s="49"/>
    </row>
    <row r="495" spans="1:18" ht="15.75" customHeight="1" x14ac:dyDescent="0.2">
      <c r="A495" s="53">
        <v>4</v>
      </c>
      <c r="B495" s="341" t="s">
        <v>26</v>
      </c>
      <c r="C495" s="342"/>
      <c r="D495" s="342"/>
      <c r="E495" s="342"/>
      <c r="F495" s="342"/>
      <c r="G495" s="342"/>
      <c r="H495" s="342"/>
      <c r="I495" s="342"/>
      <c r="J495" s="342"/>
      <c r="K495" s="342"/>
      <c r="L495" s="342"/>
      <c r="M495" s="342"/>
      <c r="N495" s="342"/>
      <c r="O495" s="343"/>
    </row>
    <row r="496" spans="1:18" ht="15.75" x14ac:dyDescent="0.2">
      <c r="A496" s="265" t="s">
        <v>22</v>
      </c>
      <c r="B496" s="266"/>
      <c r="C496" s="266"/>
      <c r="D496" s="266"/>
      <c r="E496" s="266"/>
      <c r="F496" s="266"/>
      <c r="G496" s="267"/>
      <c r="H496" s="3">
        <v>0</v>
      </c>
      <c r="I496" s="268"/>
      <c r="J496" s="268"/>
      <c r="K496" s="268"/>
      <c r="L496" s="268"/>
      <c r="M496" s="268"/>
      <c r="N496" s="268"/>
      <c r="O496" s="268"/>
    </row>
    <row r="497" spans="1:16" ht="15.75" customHeight="1" x14ac:dyDescent="0.2">
      <c r="A497" s="2">
        <v>1</v>
      </c>
      <c r="B497" s="4" t="s">
        <v>44</v>
      </c>
      <c r="C497" s="4" t="s">
        <v>44</v>
      </c>
      <c r="D497" s="4" t="s">
        <v>44</v>
      </c>
      <c r="E497" s="4" t="s">
        <v>44</v>
      </c>
      <c r="F497" s="4" t="s">
        <v>44</v>
      </c>
      <c r="G497" s="4" t="s">
        <v>44</v>
      </c>
      <c r="H497" s="4" t="s">
        <v>44</v>
      </c>
      <c r="I497" s="4" t="s">
        <v>44</v>
      </c>
      <c r="J497" s="4" t="s">
        <v>44</v>
      </c>
      <c r="K497" s="4" t="s">
        <v>44</v>
      </c>
      <c r="L497" s="4" t="s">
        <v>44</v>
      </c>
      <c r="M497" s="4" t="s">
        <v>44</v>
      </c>
      <c r="N497" s="4" t="s">
        <v>44</v>
      </c>
      <c r="O497" s="4" t="s">
        <v>44</v>
      </c>
    </row>
    <row r="498" spans="1:16" ht="15.75" x14ac:dyDescent="0.2">
      <c r="A498" s="2" t="s">
        <v>23</v>
      </c>
      <c r="B498" s="2"/>
      <c r="C498" s="2"/>
      <c r="D498" s="2"/>
      <c r="E498" s="2"/>
      <c r="F498" s="9"/>
      <c r="G498" s="9"/>
      <c r="H498" s="2"/>
      <c r="I498" s="2"/>
      <c r="J498" s="2"/>
      <c r="K498" s="2"/>
      <c r="L498" s="2"/>
      <c r="M498" s="2"/>
      <c r="N498" s="2"/>
      <c r="O498" s="2"/>
    </row>
    <row r="499" spans="1:16" s="157" customFormat="1" ht="78" customHeight="1" x14ac:dyDescent="0.35">
      <c r="A499" s="281" t="s">
        <v>28</v>
      </c>
      <c r="B499" s="282"/>
      <c r="C499" s="282"/>
      <c r="D499" s="282"/>
      <c r="E499" s="282"/>
      <c r="F499" s="282"/>
      <c r="G499" s="282"/>
      <c r="H499" s="282"/>
      <c r="I499" s="282"/>
      <c r="J499" s="282"/>
      <c r="K499" s="282"/>
      <c r="L499" s="282"/>
      <c r="M499" s="282"/>
      <c r="N499" s="282"/>
      <c r="O499" s="283"/>
    </row>
    <row r="500" spans="1:16" ht="15.75" customHeight="1" x14ac:dyDescent="0.2">
      <c r="A500" s="265" t="s">
        <v>20</v>
      </c>
      <c r="B500" s="266"/>
      <c r="C500" s="266"/>
      <c r="D500" s="266"/>
      <c r="E500" s="266"/>
      <c r="F500" s="266"/>
      <c r="G500" s="267"/>
      <c r="H500" s="51">
        <f>H502</f>
        <v>124218.27499999999</v>
      </c>
      <c r="I500" s="268"/>
      <c r="J500" s="268"/>
      <c r="K500" s="268"/>
      <c r="L500" s="268"/>
      <c r="M500" s="268"/>
      <c r="N500" s="268"/>
      <c r="O500" s="268"/>
    </row>
    <row r="501" spans="1:16" ht="15.75" x14ac:dyDescent="0.2">
      <c r="A501" s="2">
        <v>1</v>
      </c>
      <c r="B501" s="298" t="s">
        <v>21</v>
      </c>
      <c r="C501" s="299"/>
      <c r="D501" s="299"/>
      <c r="E501" s="299"/>
      <c r="F501" s="299"/>
      <c r="G501" s="299"/>
      <c r="H501" s="299"/>
      <c r="I501" s="299"/>
      <c r="J501" s="299"/>
      <c r="K501" s="299"/>
      <c r="L501" s="299"/>
      <c r="M501" s="299"/>
      <c r="N501" s="299"/>
      <c r="O501" s="300"/>
    </row>
    <row r="502" spans="1:16" s="44" customFormat="1" ht="15.75" x14ac:dyDescent="0.2">
      <c r="A502" s="292" t="s">
        <v>22</v>
      </c>
      <c r="B502" s="293"/>
      <c r="C502" s="293"/>
      <c r="D502" s="293"/>
      <c r="E502" s="293"/>
      <c r="F502" s="293"/>
      <c r="G502" s="294"/>
      <c r="H502" s="45">
        <f>SUM(H503:H507)</f>
        <v>124218.27499999999</v>
      </c>
      <c r="I502" s="290"/>
      <c r="J502" s="290"/>
      <c r="K502" s="290"/>
      <c r="L502" s="290"/>
      <c r="M502" s="290"/>
      <c r="N502" s="290"/>
      <c r="O502" s="290"/>
    </row>
    <row r="503" spans="1:16" ht="75" customHeight="1" x14ac:dyDescent="0.2">
      <c r="A503" s="36">
        <v>1</v>
      </c>
      <c r="B503" s="36" t="s">
        <v>2921</v>
      </c>
      <c r="C503" s="37" t="s">
        <v>31</v>
      </c>
      <c r="D503" s="38" t="s">
        <v>44</v>
      </c>
      <c r="E503" s="38">
        <v>1170</v>
      </c>
      <c r="F503" s="38" t="s">
        <v>44</v>
      </c>
      <c r="G503" s="38" t="s">
        <v>44</v>
      </c>
      <c r="H503" s="35">
        <v>48054.057000000001</v>
      </c>
      <c r="I503" s="40" t="s">
        <v>205</v>
      </c>
      <c r="J503" s="33"/>
      <c r="K503" s="33"/>
      <c r="L503" s="33"/>
      <c r="M503" s="36" t="s">
        <v>4</v>
      </c>
      <c r="N503" s="36" t="s">
        <v>2822</v>
      </c>
      <c r="O503" s="38" t="s">
        <v>2920</v>
      </c>
    </row>
    <row r="504" spans="1:16" ht="65.25" customHeight="1" x14ac:dyDescent="0.2">
      <c r="A504" s="36">
        <v>2</v>
      </c>
      <c r="B504" s="38" t="s">
        <v>2922</v>
      </c>
      <c r="C504" s="37" t="s">
        <v>31</v>
      </c>
      <c r="D504" s="38" t="s">
        <v>44</v>
      </c>
      <c r="E504" s="38">
        <v>1170</v>
      </c>
      <c r="F504" s="38" t="s">
        <v>44</v>
      </c>
      <c r="G504" s="38" t="s">
        <v>44</v>
      </c>
      <c r="H504" s="39">
        <v>43865</v>
      </c>
      <c r="I504" s="40" t="s">
        <v>205</v>
      </c>
      <c r="J504" s="38" t="s">
        <v>44</v>
      </c>
      <c r="K504" s="38" t="s">
        <v>44</v>
      </c>
      <c r="L504" s="38" t="s">
        <v>44</v>
      </c>
      <c r="M504" s="36" t="s">
        <v>4</v>
      </c>
      <c r="N504" s="55" t="s">
        <v>2822</v>
      </c>
      <c r="O504" s="38" t="s">
        <v>2920</v>
      </c>
    </row>
    <row r="505" spans="1:16" ht="65.25" customHeight="1" x14ac:dyDescent="0.2">
      <c r="A505" s="52">
        <v>3</v>
      </c>
      <c r="B505" s="4" t="s">
        <v>2725</v>
      </c>
      <c r="C505" s="12" t="s">
        <v>31</v>
      </c>
      <c r="D505" s="4" t="s">
        <v>44</v>
      </c>
      <c r="E505" s="4">
        <v>1170</v>
      </c>
      <c r="F505" s="4" t="s">
        <v>44</v>
      </c>
      <c r="G505" s="4" t="s">
        <v>44</v>
      </c>
      <c r="H505" s="4">
        <v>369.56400000000002</v>
      </c>
      <c r="I505" s="40" t="s">
        <v>205</v>
      </c>
      <c r="J505" s="4" t="s">
        <v>44</v>
      </c>
      <c r="K505" s="4" t="s">
        <v>44</v>
      </c>
      <c r="L505" s="4" t="s">
        <v>44</v>
      </c>
      <c r="M505" s="52" t="s">
        <v>4</v>
      </c>
      <c r="N505" s="55" t="s">
        <v>2822</v>
      </c>
      <c r="O505" s="38" t="s">
        <v>3885</v>
      </c>
    </row>
    <row r="506" spans="1:16" ht="84" customHeight="1" x14ac:dyDescent="0.2">
      <c r="A506" s="52">
        <v>4</v>
      </c>
      <c r="B506" s="4" t="s">
        <v>2726</v>
      </c>
      <c r="C506" s="12" t="s">
        <v>31</v>
      </c>
      <c r="D506" s="4" t="s">
        <v>44</v>
      </c>
      <c r="E506" s="4">
        <v>1170</v>
      </c>
      <c r="F506" s="4" t="s">
        <v>44</v>
      </c>
      <c r="G506" s="4" t="s">
        <v>44</v>
      </c>
      <c r="H506" s="4">
        <v>13165.496999999999</v>
      </c>
      <c r="I506" s="40" t="s">
        <v>205</v>
      </c>
      <c r="J506" s="4" t="s">
        <v>44</v>
      </c>
      <c r="K506" s="4" t="s">
        <v>44</v>
      </c>
      <c r="L506" s="4" t="s">
        <v>44</v>
      </c>
      <c r="M506" s="52" t="s">
        <v>4</v>
      </c>
      <c r="N506" s="55" t="s">
        <v>2822</v>
      </c>
      <c r="O506" s="38" t="s">
        <v>3392</v>
      </c>
    </row>
    <row r="507" spans="1:16" ht="214.5" customHeight="1" x14ac:dyDescent="0.2">
      <c r="A507" s="52">
        <v>5</v>
      </c>
      <c r="B507" s="4" t="s">
        <v>2918</v>
      </c>
      <c r="C507" s="12" t="s">
        <v>31</v>
      </c>
      <c r="D507" s="4" t="s">
        <v>44</v>
      </c>
      <c r="E507" s="4">
        <v>1170</v>
      </c>
      <c r="F507" s="4" t="s">
        <v>44</v>
      </c>
      <c r="G507" s="4"/>
      <c r="H507" s="4">
        <v>18764.156999999999</v>
      </c>
      <c r="I507" s="40" t="s">
        <v>205</v>
      </c>
      <c r="J507" s="4"/>
      <c r="K507" s="4"/>
      <c r="L507" s="4"/>
      <c r="M507" s="52" t="s">
        <v>4</v>
      </c>
      <c r="N507" s="55" t="s">
        <v>2822</v>
      </c>
      <c r="O507" s="38" t="s">
        <v>3393</v>
      </c>
    </row>
    <row r="508" spans="1:16" ht="15.75" customHeight="1" x14ac:dyDescent="0.2">
      <c r="A508" s="2" t="s">
        <v>23</v>
      </c>
      <c r="B508" s="4"/>
      <c r="C508" s="4"/>
      <c r="D508" s="5"/>
      <c r="E508" s="5"/>
      <c r="F508" s="4"/>
      <c r="G508" s="4"/>
      <c r="H508" s="6"/>
      <c r="I508" s="7"/>
      <c r="J508" s="4"/>
      <c r="K508" s="4"/>
      <c r="L508" s="4"/>
      <c r="M508" s="2"/>
      <c r="N508" s="2"/>
      <c r="O508" s="2"/>
    </row>
    <row r="509" spans="1:16" ht="15.75" customHeight="1" x14ac:dyDescent="0.2">
      <c r="A509" s="2"/>
      <c r="B509" s="152"/>
      <c r="C509" s="153"/>
      <c r="D509" s="154"/>
      <c r="E509" s="154"/>
      <c r="F509" s="153"/>
      <c r="G509" s="153"/>
      <c r="H509" s="155"/>
      <c r="I509" s="156"/>
      <c r="J509" s="153"/>
      <c r="K509" s="153"/>
      <c r="L509" s="153"/>
      <c r="M509" s="103"/>
      <c r="N509" s="103"/>
      <c r="O509" s="104"/>
    </row>
    <row r="510" spans="1:16" s="151" customFormat="1" ht="88.5" customHeight="1" x14ac:dyDescent="0.2">
      <c r="A510" s="158">
        <v>2</v>
      </c>
      <c r="B510" s="358" t="s">
        <v>24</v>
      </c>
      <c r="C510" s="359"/>
      <c r="D510" s="359"/>
      <c r="E510" s="359"/>
      <c r="F510" s="359"/>
      <c r="G510" s="359"/>
      <c r="H510" s="359"/>
      <c r="I510" s="359"/>
      <c r="J510" s="359"/>
      <c r="K510" s="359"/>
      <c r="L510" s="359"/>
      <c r="M510" s="359"/>
      <c r="N510" s="359"/>
      <c r="O510" s="360"/>
    </row>
    <row r="511" spans="1:16" s="44" customFormat="1" ht="36" customHeight="1" x14ac:dyDescent="0.2">
      <c r="A511" s="292" t="s">
        <v>29</v>
      </c>
      <c r="B511" s="293"/>
      <c r="C511" s="293"/>
      <c r="D511" s="293"/>
      <c r="E511" s="293"/>
      <c r="F511" s="293"/>
      <c r="G511" s="294"/>
      <c r="H511" s="43">
        <f>H513+H525+H529+H589+H598+H623+H628+H666+H678+H703+H708+H711+H715+H931+H992+H998</f>
        <v>1083127.3432850093</v>
      </c>
      <c r="I511" s="338"/>
      <c r="J511" s="339"/>
      <c r="K511" s="339"/>
      <c r="L511" s="339"/>
      <c r="M511" s="339"/>
      <c r="N511" s="339"/>
      <c r="O511" s="340"/>
    </row>
    <row r="512" spans="1:16" ht="42" customHeight="1" x14ac:dyDescent="0.2">
      <c r="A512" s="278" t="s">
        <v>68</v>
      </c>
      <c r="B512" s="279"/>
      <c r="C512" s="279"/>
      <c r="D512" s="279"/>
      <c r="E512" s="279"/>
      <c r="F512" s="279"/>
      <c r="G512" s="279"/>
      <c r="H512" s="279"/>
      <c r="I512" s="279"/>
      <c r="J512" s="279"/>
      <c r="K512" s="279"/>
      <c r="L512" s="279"/>
      <c r="M512" s="279"/>
      <c r="N512" s="279"/>
      <c r="O512" s="280"/>
      <c r="P512" s="23" t="s">
        <v>2823</v>
      </c>
    </row>
    <row r="513" spans="1:16" ht="15.75" customHeight="1" x14ac:dyDescent="0.2">
      <c r="A513" s="265" t="s">
        <v>22</v>
      </c>
      <c r="B513" s="266"/>
      <c r="C513" s="266"/>
      <c r="D513" s="266"/>
      <c r="E513" s="266"/>
      <c r="F513" s="266"/>
      <c r="G513" s="267"/>
      <c r="H513" s="13">
        <f>SUM(H515:H523)</f>
        <v>12319.3</v>
      </c>
      <c r="I513" s="284"/>
      <c r="J513" s="285"/>
      <c r="K513" s="285"/>
      <c r="L513" s="285"/>
      <c r="M513" s="285"/>
      <c r="N513" s="285"/>
      <c r="O513" s="286"/>
      <c r="P513" s="23" t="s">
        <v>2823</v>
      </c>
    </row>
    <row r="514" spans="1:16" ht="15.75" customHeight="1" x14ac:dyDescent="0.2">
      <c r="A514" s="193"/>
      <c r="B514" s="194"/>
      <c r="C514" s="194"/>
      <c r="D514" s="194"/>
      <c r="E514" s="194"/>
      <c r="F514" s="194"/>
      <c r="G514" s="195"/>
      <c r="H514" s="13"/>
      <c r="I514" s="197"/>
      <c r="J514" s="198"/>
      <c r="K514" s="198"/>
      <c r="L514" s="198"/>
      <c r="M514" s="198"/>
      <c r="N514" s="198"/>
      <c r="O514" s="199"/>
      <c r="P514" s="23"/>
    </row>
    <row r="515" spans="1:16" ht="63" x14ac:dyDescent="0.2">
      <c r="A515" s="69">
        <v>1</v>
      </c>
      <c r="B515" s="159" t="s">
        <v>45</v>
      </c>
      <c r="C515" s="60" t="s">
        <v>31</v>
      </c>
      <c r="D515" s="71" t="s">
        <v>46</v>
      </c>
      <c r="E515" s="58" t="s">
        <v>2724</v>
      </c>
      <c r="F515" s="60" t="s">
        <v>88</v>
      </c>
      <c r="G515" s="159" t="s">
        <v>47</v>
      </c>
      <c r="H515" s="160">
        <v>15.88</v>
      </c>
      <c r="I515" s="63">
        <v>226</v>
      </c>
      <c r="J515" s="60" t="s">
        <v>48</v>
      </c>
      <c r="K515" s="60" t="s">
        <v>44</v>
      </c>
      <c r="L515" s="78" t="s">
        <v>3693</v>
      </c>
      <c r="M515" s="60" t="s">
        <v>730</v>
      </c>
      <c r="N515" s="78" t="s">
        <v>2945</v>
      </c>
      <c r="O515" s="78" t="s">
        <v>2877</v>
      </c>
      <c r="P515" s="23"/>
    </row>
    <row r="516" spans="1:16" ht="63" x14ac:dyDescent="0.2">
      <c r="A516" s="69">
        <v>2</v>
      </c>
      <c r="B516" s="78" t="s">
        <v>50</v>
      </c>
      <c r="C516" s="60" t="s">
        <v>31</v>
      </c>
      <c r="D516" s="71" t="s">
        <v>51</v>
      </c>
      <c r="E516" s="58" t="s">
        <v>2724</v>
      </c>
      <c r="F516" s="60" t="s">
        <v>88</v>
      </c>
      <c r="G516" s="78" t="s">
        <v>52</v>
      </c>
      <c r="H516" s="160">
        <v>94.41</v>
      </c>
      <c r="I516" s="63">
        <v>310</v>
      </c>
      <c r="J516" s="60" t="s">
        <v>53</v>
      </c>
      <c r="K516" s="60" t="s">
        <v>44</v>
      </c>
      <c r="L516" s="78" t="s">
        <v>3694</v>
      </c>
      <c r="M516" s="60" t="s">
        <v>730</v>
      </c>
      <c r="N516" s="78" t="s">
        <v>2945</v>
      </c>
      <c r="O516" s="78" t="s">
        <v>2877</v>
      </c>
      <c r="P516" s="23"/>
    </row>
    <row r="517" spans="1:16" ht="63" x14ac:dyDescent="0.2">
      <c r="A517" s="69">
        <v>3</v>
      </c>
      <c r="B517" s="78" t="s">
        <v>54</v>
      </c>
      <c r="C517" s="60" t="s">
        <v>31</v>
      </c>
      <c r="D517" s="71" t="s">
        <v>58</v>
      </c>
      <c r="E517" s="58" t="s">
        <v>2724</v>
      </c>
      <c r="F517" s="60" t="s">
        <v>88</v>
      </c>
      <c r="G517" s="78" t="s">
        <v>59</v>
      </c>
      <c r="H517" s="160">
        <v>148.76</v>
      </c>
      <c r="I517" s="63">
        <v>352.08300000000003</v>
      </c>
      <c r="J517" s="60" t="s">
        <v>60</v>
      </c>
      <c r="K517" s="60" t="s">
        <v>44</v>
      </c>
      <c r="L517" s="78" t="s">
        <v>3695</v>
      </c>
      <c r="M517" s="60" t="s">
        <v>730</v>
      </c>
      <c r="N517" s="78" t="s">
        <v>2945</v>
      </c>
      <c r="O517" s="78" t="s">
        <v>2877</v>
      </c>
      <c r="P517" s="23"/>
    </row>
    <row r="518" spans="1:16" ht="63" x14ac:dyDescent="0.2">
      <c r="A518" s="69">
        <v>4</v>
      </c>
      <c r="B518" s="78" t="s">
        <v>61</v>
      </c>
      <c r="C518" s="60" t="s">
        <v>31</v>
      </c>
      <c r="D518" s="71" t="s">
        <v>62</v>
      </c>
      <c r="E518" s="58" t="s">
        <v>2724</v>
      </c>
      <c r="F518" s="60" t="s">
        <v>88</v>
      </c>
      <c r="G518" s="60" t="s">
        <v>63</v>
      </c>
      <c r="H518" s="160">
        <v>1854.61</v>
      </c>
      <c r="I518" s="63" t="s">
        <v>205</v>
      </c>
      <c r="J518" s="60" t="s">
        <v>64</v>
      </c>
      <c r="K518" s="60" t="s">
        <v>65</v>
      </c>
      <c r="L518" s="78" t="s">
        <v>3696</v>
      </c>
      <c r="M518" s="78" t="s">
        <v>4</v>
      </c>
      <c r="N518" s="78" t="s">
        <v>2945</v>
      </c>
      <c r="O518" s="71" t="s">
        <v>66</v>
      </c>
      <c r="P518" s="23"/>
    </row>
    <row r="519" spans="1:16" ht="63" x14ac:dyDescent="0.2">
      <c r="A519" s="69">
        <v>5</v>
      </c>
      <c r="B519" s="78" t="s">
        <v>32</v>
      </c>
      <c r="C519" s="78" t="s">
        <v>31</v>
      </c>
      <c r="D519" s="71" t="s">
        <v>33</v>
      </c>
      <c r="E519" s="71" t="s">
        <v>2724</v>
      </c>
      <c r="F519" s="78" t="s">
        <v>88</v>
      </c>
      <c r="G519" s="78" t="s">
        <v>34</v>
      </c>
      <c r="H519" s="148">
        <v>1368.21</v>
      </c>
      <c r="I519" s="63" t="s">
        <v>205</v>
      </c>
      <c r="J519" s="78" t="s">
        <v>35</v>
      </c>
      <c r="K519" s="78" t="s">
        <v>2962</v>
      </c>
      <c r="L519" s="78" t="s">
        <v>2917</v>
      </c>
      <c r="M519" s="78" t="s">
        <v>4</v>
      </c>
      <c r="N519" s="78" t="s">
        <v>2945</v>
      </c>
      <c r="O519" s="307" t="s">
        <v>3699</v>
      </c>
      <c r="P519" s="23"/>
    </row>
    <row r="520" spans="1:16" ht="63" x14ac:dyDescent="0.2">
      <c r="A520" s="69">
        <v>6</v>
      </c>
      <c r="B520" s="78" t="s">
        <v>36</v>
      </c>
      <c r="C520" s="78" t="s">
        <v>31</v>
      </c>
      <c r="D520" s="71" t="s">
        <v>37</v>
      </c>
      <c r="E520" s="71" t="s">
        <v>2724</v>
      </c>
      <c r="F520" s="78" t="s">
        <v>88</v>
      </c>
      <c r="G520" s="78" t="s">
        <v>38</v>
      </c>
      <c r="H520" s="148">
        <v>3930.48</v>
      </c>
      <c r="I520" s="63" t="s">
        <v>205</v>
      </c>
      <c r="J520" s="78" t="s">
        <v>39</v>
      </c>
      <c r="K520" s="78" t="s">
        <v>2962</v>
      </c>
      <c r="L520" s="78" t="s">
        <v>2917</v>
      </c>
      <c r="M520" s="78" t="s">
        <v>4</v>
      </c>
      <c r="N520" s="78" t="s">
        <v>2945</v>
      </c>
      <c r="O520" s="308"/>
      <c r="P520" s="23"/>
    </row>
    <row r="521" spans="1:16" ht="63" x14ac:dyDescent="0.2">
      <c r="A521" s="69">
        <v>7</v>
      </c>
      <c r="B521" s="78" t="s">
        <v>40</v>
      </c>
      <c r="C521" s="78" t="s">
        <v>31</v>
      </c>
      <c r="D521" s="71" t="s">
        <v>41</v>
      </c>
      <c r="E521" s="71" t="s">
        <v>2724</v>
      </c>
      <c r="F521" s="78" t="s">
        <v>88</v>
      </c>
      <c r="G521" s="149" t="s">
        <v>42</v>
      </c>
      <c r="H521" s="148">
        <v>4764.76</v>
      </c>
      <c r="I521" s="63" t="s">
        <v>205</v>
      </c>
      <c r="J521" s="78" t="s">
        <v>43</v>
      </c>
      <c r="K521" s="78" t="s">
        <v>2962</v>
      </c>
      <c r="L521" s="78" t="s">
        <v>2917</v>
      </c>
      <c r="M521" s="78" t="s">
        <v>4</v>
      </c>
      <c r="N521" s="78" t="s">
        <v>2945</v>
      </c>
      <c r="O521" s="308"/>
      <c r="P521" s="23"/>
    </row>
    <row r="522" spans="1:16" ht="63" x14ac:dyDescent="0.2">
      <c r="A522" s="69">
        <v>8</v>
      </c>
      <c r="B522" s="78" t="s">
        <v>2940</v>
      </c>
      <c r="C522" s="78" t="s">
        <v>31</v>
      </c>
      <c r="D522" s="71">
        <v>999826</v>
      </c>
      <c r="E522" s="71" t="s">
        <v>2867</v>
      </c>
      <c r="F522" s="78" t="s">
        <v>88</v>
      </c>
      <c r="G522" s="78" t="s">
        <v>38</v>
      </c>
      <c r="H522" s="63">
        <v>103.13</v>
      </c>
      <c r="I522" s="63" t="s">
        <v>205</v>
      </c>
      <c r="J522" s="78" t="s">
        <v>2963</v>
      </c>
      <c r="K522" s="78" t="s">
        <v>44</v>
      </c>
      <c r="L522" s="78" t="s">
        <v>2917</v>
      </c>
      <c r="M522" s="78" t="s">
        <v>4</v>
      </c>
      <c r="N522" s="78" t="s">
        <v>2945</v>
      </c>
      <c r="O522" s="308"/>
      <c r="P522" s="23"/>
    </row>
    <row r="523" spans="1:16" ht="47.25" x14ac:dyDescent="0.2">
      <c r="A523" s="69">
        <v>9</v>
      </c>
      <c r="B523" s="150" t="s">
        <v>3376</v>
      </c>
      <c r="C523" s="78" t="s">
        <v>31</v>
      </c>
      <c r="D523" s="61" t="s">
        <v>3380</v>
      </c>
      <c r="E523" s="71" t="s">
        <v>2724</v>
      </c>
      <c r="F523" s="78" t="s">
        <v>88</v>
      </c>
      <c r="G523" s="60" t="s">
        <v>2902</v>
      </c>
      <c r="H523" s="62">
        <v>39.06</v>
      </c>
      <c r="I523" s="63" t="s">
        <v>205</v>
      </c>
      <c r="J523" s="60" t="s">
        <v>3382</v>
      </c>
      <c r="K523" s="60" t="s">
        <v>44</v>
      </c>
      <c r="L523" s="78" t="s">
        <v>2917</v>
      </c>
      <c r="M523" s="78" t="s">
        <v>4</v>
      </c>
      <c r="N523" s="78" t="s">
        <v>2945</v>
      </c>
      <c r="O523" s="348"/>
      <c r="P523" s="23"/>
    </row>
    <row r="524" spans="1:16" ht="48" customHeight="1" x14ac:dyDescent="0.2">
      <c r="A524" s="278" t="s">
        <v>69</v>
      </c>
      <c r="B524" s="279"/>
      <c r="C524" s="279"/>
      <c r="D524" s="279"/>
      <c r="E524" s="279"/>
      <c r="F524" s="279"/>
      <c r="G524" s="279"/>
      <c r="H524" s="279"/>
      <c r="I524" s="279"/>
      <c r="J524" s="279"/>
      <c r="K524" s="279"/>
      <c r="L524" s="279"/>
      <c r="M524" s="279"/>
      <c r="N524" s="279"/>
      <c r="O524" s="280"/>
      <c r="P524" s="23" t="s">
        <v>2824</v>
      </c>
    </row>
    <row r="525" spans="1:16" ht="15.75" x14ac:dyDescent="0.2">
      <c r="A525" s="265" t="s">
        <v>22</v>
      </c>
      <c r="B525" s="266"/>
      <c r="C525" s="266"/>
      <c r="D525" s="266"/>
      <c r="E525" s="266"/>
      <c r="F525" s="266"/>
      <c r="G525" s="267"/>
      <c r="H525" s="13">
        <f>SUM(H526:H527)</f>
        <v>19141.867180000001</v>
      </c>
      <c r="I525" s="268"/>
      <c r="J525" s="268"/>
      <c r="K525" s="268"/>
      <c r="L525" s="268"/>
      <c r="M525" s="268"/>
      <c r="N525" s="268"/>
      <c r="O525" s="268"/>
      <c r="P525" s="23" t="s">
        <v>2824</v>
      </c>
    </row>
    <row r="526" spans="1:16" s="15" customFormat="1" ht="63" x14ac:dyDescent="0.2">
      <c r="A526" s="78">
        <v>10</v>
      </c>
      <c r="B526" s="60" t="s">
        <v>81</v>
      </c>
      <c r="C526" s="60" t="s">
        <v>31</v>
      </c>
      <c r="D526" s="61" t="s">
        <v>82</v>
      </c>
      <c r="E526" s="58" t="s">
        <v>2724</v>
      </c>
      <c r="F526" s="60" t="s">
        <v>88</v>
      </c>
      <c r="G526" s="60" t="s">
        <v>83</v>
      </c>
      <c r="H526" s="62">
        <v>6231.8394399999997</v>
      </c>
      <c r="I526" s="63">
        <v>7878.7060000000001</v>
      </c>
      <c r="J526" s="78" t="s">
        <v>84</v>
      </c>
      <c r="K526" s="78" t="s">
        <v>85</v>
      </c>
      <c r="L526" s="78" t="s">
        <v>2917</v>
      </c>
      <c r="M526" s="78" t="s">
        <v>3</v>
      </c>
      <c r="N526" s="78" t="s">
        <v>2945</v>
      </c>
      <c r="O526" s="78" t="s">
        <v>3355</v>
      </c>
      <c r="P526" s="23" t="s">
        <v>2824</v>
      </c>
    </row>
    <row r="527" spans="1:16" s="15" customFormat="1" ht="63" x14ac:dyDescent="0.2">
      <c r="A527" s="78">
        <v>11</v>
      </c>
      <c r="B527" s="60" t="s">
        <v>86</v>
      </c>
      <c r="C527" s="60" t="s">
        <v>31</v>
      </c>
      <c r="D527" s="61">
        <v>21101200003</v>
      </c>
      <c r="E527" s="58" t="s">
        <v>2724</v>
      </c>
      <c r="F527" s="60" t="s">
        <v>88</v>
      </c>
      <c r="G527" s="60" t="s">
        <v>83</v>
      </c>
      <c r="H527" s="62">
        <v>12910.02774</v>
      </c>
      <c r="I527" s="63">
        <v>19079.748</v>
      </c>
      <c r="J527" s="78" t="s">
        <v>87</v>
      </c>
      <c r="K527" s="78" t="s">
        <v>85</v>
      </c>
      <c r="L527" s="78" t="s">
        <v>2917</v>
      </c>
      <c r="M527" s="78" t="s">
        <v>3</v>
      </c>
      <c r="N527" s="78" t="s">
        <v>2945</v>
      </c>
      <c r="O527" s="78" t="s">
        <v>3355</v>
      </c>
      <c r="P527" s="23" t="s">
        <v>2824</v>
      </c>
    </row>
    <row r="528" spans="1:16" ht="43.5" customHeight="1" x14ac:dyDescent="0.2">
      <c r="A528" s="278" t="s">
        <v>240</v>
      </c>
      <c r="B528" s="279"/>
      <c r="C528" s="279"/>
      <c r="D528" s="279"/>
      <c r="E528" s="279"/>
      <c r="F528" s="279"/>
      <c r="G528" s="279"/>
      <c r="H528" s="279"/>
      <c r="I528" s="279"/>
      <c r="J528" s="279"/>
      <c r="K528" s="279"/>
      <c r="L528" s="279"/>
      <c r="M528" s="279"/>
      <c r="N528" s="279"/>
      <c r="O528" s="280"/>
      <c r="P528" s="23" t="s">
        <v>2838</v>
      </c>
    </row>
    <row r="529" spans="1:16" ht="15.75" x14ac:dyDescent="0.2">
      <c r="A529" s="265" t="s">
        <v>22</v>
      </c>
      <c r="B529" s="266"/>
      <c r="C529" s="266"/>
      <c r="D529" s="266"/>
      <c r="E529" s="266"/>
      <c r="F529" s="266"/>
      <c r="G529" s="267"/>
      <c r="H529" s="13">
        <f>SUM(H530:H587)</f>
        <v>129779.84600000009</v>
      </c>
      <c r="I529" s="268"/>
      <c r="J529" s="268"/>
      <c r="K529" s="268"/>
      <c r="L529" s="268"/>
      <c r="M529" s="268"/>
      <c r="N529" s="268"/>
      <c r="O529" s="268"/>
      <c r="P529" s="23" t="s">
        <v>2838</v>
      </c>
    </row>
    <row r="530" spans="1:16" s="15" customFormat="1" ht="63" x14ac:dyDescent="0.3">
      <c r="A530" s="91">
        <v>12</v>
      </c>
      <c r="B530" s="60" t="s">
        <v>208</v>
      </c>
      <c r="C530" s="60" t="s">
        <v>31</v>
      </c>
      <c r="D530" s="61" t="s">
        <v>783</v>
      </c>
      <c r="E530" s="58" t="s">
        <v>2724</v>
      </c>
      <c r="F530" s="60" t="s">
        <v>88</v>
      </c>
      <c r="G530" s="202" t="s">
        <v>784</v>
      </c>
      <c r="H530" s="115">
        <v>1670.93</v>
      </c>
      <c r="I530" s="63">
        <v>2390</v>
      </c>
      <c r="J530" s="202" t="s">
        <v>785</v>
      </c>
      <c r="K530" s="60" t="s">
        <v>44</v>
      </c>
      <c r="L530" s="204" t="s">
        <v>3773</v>
      </c>
      <c r="M530" s="91" t="s">
        <v>3</v>
      </c>
      <c r="N530" s="91" t="s">
        <v>2945</v>
      </c>
      <c r="O530" s="91" t="s">
        <v>2877</v>
      </c>
      <c r="P530" s="23" t="s">
        <v>2838</v>
      </c>
    </row>
    <row r="531" spans="1:16" s="15" customFormat="1" ht="63" x14ac:dyDescent="0.3">
      <c r="A531" s="91">
        <v>13</v>
      </c>
      <c r="B531" s="60" t="s">
        <v>208</v>
      </c>
      <c r="C531" s="60" t="s">
        <v>31</v>
      </c>
      <c r="D531" s="61" t="s">
        <v>786</v>
      </c>
      <c r="E531" s="58" t="s">
        <v>2724</v>
      </c>
      <c r="F531" s="60" t="s">
        <v>88</v>
      </c>
      <c r="G531" s="202" t="s">
        <v>787</v>
      </c>
      <c r="H531" s="115">
        <v>2705.97</v>
      </c>
      <c r="I531" s="63">
        <v>2840</v>
      </c>
      <c r="J531" s="202" t="s">
        <v>788</v>
      </c>
      <c r="K531" s="60" t="s">
        <v>44</v>
      </c>
      <c r="L531" s="205" t="s">
        <v>3774</v>
      </c>
      <c r="M531" s="91" t="s">
        <v>3</v>
      </c>
      <c r="N531" s="91" t="s">
        <v>2945</v>
      </c>
      <c r="O531" s="91" t="s">
        <v>2877</v>
      </c>
      <c r="P531" s="23" t="s">
        <v>2838</v>
      </c>
    </row>
    <row r="532" spans="1:16" s="15" customFormat="1" ht="63" x14ac:dyDescent="0.2">
      <c r="A532" s="209">
        <v>14</v>
      </c>
      <c r="B532" s="60" t="s">
        <v>208</v>
      </c>
      <c r="C532" s="60" t="s">
        <v>31</v>
      </c>
      <c r="D532" s="61" t="s">
        <v>789</v>
      </c>
      <c r="E532" s="58" t="s">
        <v>2724</v>
      </c>
      <c r="F532" s="60" t="s">
        <v>88</v>
      </c>
      <c r="G532" s="202" t="s">
        <v>790</v>
      </c>
      <c r="H532" s="206">
        <v>1982.12</v>
      </c>
      <c r="I532" s="63">
        <v>2560</v>
      </c>
      <c r="J532" s="202" t="s">
        <v>791</v>
      </c>
      <c r="K532" s="60" t="s">
        <v>44</v>
      </c>
      <c r="L532" s="60" t="s">
        <v>792</v>
      </c>
      <c r="M532" s="91" t="s">
        <v>3</v>
      </c>
      <c r="N532" s="91" t="s">
        <v>2945</v>
      </c>
      <c r="O532" s="91" t="s">
        <v>2877</v>
      </c>
      <c r="P532" s="23" t="s">
        <v>2838</v>
      </c>
    </row>
    <row r="533" spans="1:16" s="15" customFormat="1" ht="63" x14ac:dyDescent="0.3">
      <c r="A533" s="209">
        <v>15</v>
      </c>
      <c r="B533" s="60" t="s">
        <v>208</v>
      </c>
      <c r="C533" s="60" t="s">
        <v>31</v>
      </c>
      <c r="D533" s="61" t="s">
        <v>793</v>
      </c>
      <c r="E533" s="58" t="s">
        <v>2724</v>
      </c>
      <c r="F533" s="60" t="s">
        <v>88</v>
      </c>
      <c r="G533" s="202" t="s">
        <v>794</v>
      </c>
      <c r="H533" s="115">
        <v>1714.9069999999999</v>
      </c>
      <c r="I533" s="63">
        <v>2580</v>
      </c>
      <c r="J533" s="202" t="s">
        <v>795</v>
      </c>
      <c r="K533" s="60" t="s">
        <v>44</v>
      </c>
      <c r="L533" s="205" t="s">
        <v>3775</v>
      </c>
      <c r="M533" s="91" t="s">
        <v>3</v>
      </c>
      <c r="N533" s="91" t="s">
        <v>2945</v>
      </c>
      <c r="O533" s="91" t="s">
        <v>2877</v>
      </c>
      <c r="P533" s="23" t="s">
        <v>2838</v>
      </c>
    </row>
    <row r="534" spans="1:16" s="15" customFormat="1" ht="63" x14ac:dyDescent="0.3">
      <c r="A534" s="209">
        <v>16</v>
      </c>
      <c r="B534" s="60" t="s">
        <v>208</v>
      </c>
      <c r="C534" s="60" t="s">
        <v>31</v>
      </c>
      <c r="D534" s="61" t="s">
        <v>796</v>
      </c>
      <c r="E534" s="58" t="s">
        <v>2724</v>
      </c>
      <c r="F534" s="60" t="s">
        <v>88</v>
      </c>
      <c r="G534" s="202" t="s">
        <v>797</v>
      </c>
      <c r="H534" s="62">
        <v>2039.623</v>
      </c>
      <c r="I534" s="63">
        <v>2940</v>
      </c>
      <c r="J534" s="202" t="s">
        <v>798</v>
      </c>
      <c r="K534" s="60" t="s">
        <v>44</v>
      </c>
      <c r="L534" s="205" t="s">
        <v>3776</v>
      </c>
      <c r="M534" s="91" t="s">
        <v>3</v>
      </c>
      <c r="N534" s="91" t="s">
        <v>2945</v>
      </c>
      <c r="O534" s="91" t="s">
        <v>2877</v>
      </c>
      <c r="P534" s="23" t="s">
        <v>2838</v>
      </c>
    </row>
    <row r="535" spans="1:16" s="15" customFormat="1" ht="63" x14ac:dyDescent="0.3">
      <c r="A535" s="209">
        <v>17</v>
      </c>
      <c r="B535" s="60" t="s">
        <v>208</v>
      </c>
      <c r="C535" s="60" t="s">
        <v>31</v>
      </c>
      <c r="D535" s="61" t="s">
        <v>799</v>
      </c>
      <c r="E535" s="58" t="s">
        <v>2724</v>
      </c>
      <c r="F535" s="60" t="s">
        <v>88</v>
      </c>
      <c r="G535" s="202" t="s">
        <v>800</v>
      </c>
      <c r="H535" s="62">
        <v>2820.971</v>
      </c>
      <c r="I535" s="63">
        <v>3810</v>
      </c>
      <c r="J535" s="202" t="s">
        <v>801</v>
      </c>
      <c r="K535" s="60" t="s">
        <v>44</v>
      </c>
      <c r="L535" s="205" t="s">
        <v>3777</v>
      </c>
      <c r="M535" s="91" t="s">
        <v>3</v>
      </c>
      <c r="N535" s="91" t="s">
        <v>2945</v>
      </c>
      <c r="O535" s="91" t="s">
        <v>2877</v>
      </c>
      <c r="P535" s="23" t="s">
        <v>2838</v>
      </c>
    </row>
    <row r="536" spans="1:16" s="15" customFormat="1" ht="63" x14ac:dyDescent="0.2">
      <c r="A536" s="209">
        <v>18</v>
      </c>
      <c r="B536" s="60" t="s">
        <v>208</v>
      </c>
      <c r="C536" s="60" t="s">
        <v>31</v>
      </c>
      <c r="D536" s="61" t="s">
        <v>802</v>
      </c>
      <c r="E536" s="58" t="s">
        <v>2724</v>
      </c>
      <c r="F536" s="60" t="s">
        <v>88</v>
      </c>
      <c r="G536" s="202" t="s">
        <v>803</v>
      </c>
      <c r="H536" s="62">
        <v>3240.3960000000002</v>
      </c>
      <c r="I536" s="63">
        <v>3680</v>
      </c>
      <c r="J536" s="202" t="s">
        <v>804</v>
      </c>
      <c r="K536" s="60" t="s">
        <v>44</v>
      </c>
      <c r="L536" s="60" t="s">
        <v>805</v>
      </c>
      <c r="M536" s="91" t="s">
        <v>3</v>
      </c>
      <c r="N536" s="91" t="s">
        <v>2945</v>
      </c>
      <c r="O536" s="91" t="s">
        <v>2877</v>
      </c>
      <c r="P536" s="23" t="s">
        <v>2838</v>
      </c>
    </row>
    <row r="537" spans="1:16" s="15" customFormat="1" ht="63" x14ac:dyDescent="0.3">
      <c r="A537" s="209">
        <v>19</v>
      </c>
      <c r="B537" s="60" t="s">
        <v>208</v>
      </c>
      <c r="C537" s="60" t="s">
        <v>31</v>
      </c>
      <c r="D537" s="61" t="s">
        <v>806</v>
      </c>
      <c r="E537" s="58" t="s">
        <v>2724</v>
      </c>
      <c r="F537" s="60" t="s">
        <v>88</v>
      </c>
      <c r="G537" s="202" t="s">
        <v>807</v>
      </c>
      <c r="H537" s="62">
        <v>1714.9069999999999</v>
      </c>
      <c r="I537" s="63">
        <v>2580</v>
      </c>
      <c r="J537" s="202" t="s">
        <v>808</v>
      </c>
      <c r="K537" s="60" t="s">
        <v>44</v>
      </c>
      <c r="L537" s="207" t="s">
        <v>3778</v>
      </c>
      <c r="M537" s="91" t="s">
        <v>3</v>
      </c>
      <c r="N537" s="91" t="s">
        <v>2945</v>
      </c>
      <c r="O537" s="91" t="s">
        <v>2877</v>
      </c>
      <c r="P537" s="23" t="s">
        <v>2838</v>
      </c>
    </row>
    <row r="538" spans="1:16" s="15" customFormat="1" ht="63" x14ac:dyDescent="0.2">
      <c r="A538" s="209">
        <v>20</v>
      </c>
      <c r="B538" s="60" t="s">
        <v>208</v>
      </c>
      <c r="C538" s="60" t="s">
        <v>31</v>
      </c>
      <c r="D538" s="61" t="s">
        <v>809</v>
      </c>
      <c r="E538" s="58" t="s">
        <v>2724</v>
      </c>
      <c r="F538" s="60" t="s">
        <v>88</v>
      </c>
      <c r="G538" s="202" t="s">
        <v>810</v>
      </c>
      <c r="H538" s="62">
        <v>2039.623</v>
      </c>
      <c r="I538" s="63">
        <v>2940</v>
      </c>
      <c r="J538" s="202" t="s">
        <v>811</v>
      </c>
      <c r="K538" s="60" t="s">
        <v>44</v>
      </c>
      <c r="L538" s="60" t="s">
        <v>812</v>
      </c>
      <c r="M538" s="91" t="s">
        <v>3</v>
      </c>
      <c r="N538" s="91" t="s">
        <v>2945</v>
      </c>
      <c r="O538" s="91" t="s">
        <v>2877</v>
      </c>
      <c r="P538" s="23" t="s">
        <v>2838</v>
      </c>
    </row>
    <row r="539" spans="1:16" s="15" customFormat="1" ht="63" x14ac:dyDescent="0.2">
      <c r="A539" s="209">
        <v>21</v>
      </c>
      <c r="B539" s="60" t="s">
        <v>208</v>
      </c>
      <c r="C539" s="60" t="s">
        <v>31</v>
      </c>
      <c r="D539" s="61" t="s">
        <v>813</v>
      </c>
      <c r="E539" s="58" t="s">
        <v>2724</v>
      </c>
      <c r="F539" s="60" t="s">
        <v>88</v>
      </c>
      <c r="G539" s="202" t="s">
        <v>814</v>
      </c>
      <c r="H539" s="62">
        <v>2820.971</v>
      </c>
      <c r="I539" s="63">
        <v>3810</v>
      </c>
      <c r="J539" s="202" t="s">
        <v>815</v>
      </c>
      <c r="K539" s="60" t="s">
        <v>44</v>
      </c>
      <c r="L539" s="91" t="s">
        <v>2917</v>
      </c>
      <c r="M539" s="91" t="s">
        <v>3</v>
      </c>
      <c r="N539" s="91" t="s">
        <v>2945</v>
      </c>
      <c r="O539" s="91" t="s">
        <v>2878</v>
      </c>
      <c r="P539" s="23" t="s">
        <v>2838</v>
      </c>
    </row>
    <row r="540" spans="1:16" s="15" customFormat="1" ht="63" x14ac:dyDescent="0.2">
      <c r="A540" s="209">
        <v>22</v>
      </c>
      <c r="B540" s="60" t="s">
        <v>208</v>
      </c>
      <c r="C540" s="60" t="s">
        <v>31</v>
      </c>
      <c r="D540" s="61" t="s">
        <v>816</v>
      </c>
      <c r="E540" s="58" t="s">
        <v>2724</v>
      </c>
      <c r="F540" s="60" t="s">
        <v>88</v>
      </c>
      <c r="G540" s="202" t="s">
        <v>817</v>
      </c>
      <c r="H540" s="62">
        <v>1714.9069999999999</v>
      </c>
      <c r="I540" s="63">
        <v>2580</v>
      </c>
      <c r="J540" s="202" t="s">
        <v>818</v>
      </c>
      <c r="K540" s="60" t="s">
        <v>44</v>
      </c>
      <c r="L540" s="60" t="s">
        <v>819</v>
      </c>
      <c r="M540" s="91" t="s">
        <v>3</v>
      </c>
      <c r="N540" s="91" t="s">
        <v>2945</v>
      </c>
      <c r="O540" s="91" t="s">
        <v>2877</v>
      </c>
      <c r="P540" s="23" t="s">
        <v>2838</v>
      </c>
    </row>
    <row r="541" spans="1:16" s="15" customFormat="1" ht="63" x14ac:dyDescent="0.2">
      <c r="A541" s="209">
        <v>23</v>
      </c>
      <c r="B541" s="60" t="s">
        <v>208</v>
      </c>
      <c r="C541" s="60" t="s">
        <v>31</v>
      </c>
      <c r="D541" s="61" t="s">
        <v>820</v>
      </c>
      <c r="E541" s="58" t="s">
        <v>2724</v>
      </c>
      <c r="F541" s="60" t="s">
        <v>88</v>
      </c>
      <c r="G541" s="202" t="s">
        <v>821</v>
      </c>
      <c r="H541" s="62">
        <v>2039.623</v>
      </c>
      <c r="I541" s="63">
        <v>2940</v>
      </c>
      <c r="J541" s="202" t="s">
        <v>822</v>
      </c>
      <c r="K541" s="60" t="s">
        <v>44</v>
      </c>
      <c r="L541" s="60" t="s">
        <v>823</v>
      </c>
      <c r="M541" s="91" t="s">
        <v>3</v>
      </c>
      <c r="N541" s="91" t="s">
        <v>2945</v>
      </c>
      <c r="O541" s="91" t="s">
        <v>2877</v>
      </c>
      <c r="P541" s="23" t="s">
        <v>2838</v>
      </c>
    </row>
    <row r="542" spans="1:16" s="15" customFormat="1" ht="63" x14ac:dyDescent="0.2">
      <c r="A542" s="209">
        <v>24</v>
      </c>
      <c r="B542" s="60" t="s">
        <v>208</v>
      </c>
      <c r="C542" s="60" t="s">
        <v>31</v>
      </c>
      <c r="D542" s="61" t="s">
        <v>824</v>
      </c>
      <c r="E542" s="58" t="s">
        <v>2724</v>
      </c>
      <c r="F542" s="60" t="s">
        <v>88</v>
      </c>
      <c r="G542" s="202" t="s">
        <v>825</v>
      </c>
      <c r="H542" s="62">
        <v>2820.971</v>
      </c>
      <c r="I542" s="63">
        <v>3810</v>
      </c>
      <c r="J542" s="202" t="s">
        <v>826</v>
      </c>
      <c r="K542" s="60" t="s">
        <v>44</v>
      </c>
      <c r="L542" s="60" t="s">
        <v>827</v>
      </c>
      <c r="M542" s="91" t="s">
        <v>3</v>
      </c>
      <c r="N542" s="91" t="s">
        <v>2945</v>
      </c>
      <c r="O542" s="91" t="s">
        <v>2877</v>
      </c>
      <c r="P542" s="23" t="s">
        <v>2838</v>
      </c>
    </row>
    <row r="543" spans="1:16" s="15" customFormat="1" ht="63" x14ac:dyDescent="0.2">
      <c r="A543" s="209">
        <v>25</v>
      </c>
      <c r="B543" s="60" t="s">
        <v>208</v>
      </c>
      <c r="C543" s="60" t="s">
        <v>31</v>
      </c>
      <c r="D543" s="61" t="s">
        <v>828</v>
      </c>
      <c r="E543" s="58" t="s">
        <v>2724</v>
      </c>
      <c r="F543" s="60" t="s">
        <v>88</v>
      </c>
      <c r="G543" s="202" t="s">
        <v>829</v>
      </c>
      <c r="H543" s="62">
        <v>1508.576</v>
      </c>
      <c r="I543" s="63">
        <v>2330</v>
      </c>
      <c r="J543" s="202" t="s">
        <v>830</v>
      </c>
      <c r="K543" s="60" t="s">
        <v>44</v>
      </c>
      <c r="L543" s="60" t="s">
        <v>831</v>
      </c>
      <c r="M543" s="91" t="s">
        <v>3</v>
      </c>
      <c r="N543" s="91" t="s">
        <v>2945</v>
      </c>
      <c r="O543" s="91" t="s">
        <v>2877</v>
      </c>
      <c r="P543" s="23" t="s">
        <v>2838</v>
      </c>
    </row>
    <row r="544" spans="1:16" s="15" customFormat="1" ht="63" x14ac:dyDescent="0.3">
      <c r="A544" s="209">
        <v>26</v>
      </c>
      <c r="B544" s="60" t="s">
        <v>208</v>
      </c>
      <c r="C544" s="60" t="s">
        <v>31</v>
      </c>
      <c r="D544" s="61" t="s">
        <v>832</v>
      </c>
      <c r="E544" s="58" t="s">
        <v>2724</v>
      </c>
      <c r="F544" s="60" t="s">
        <v>88</v>
      </c>
      <c r="G544" s="202" t="s">
        <v>833</v>
      </c>
      <c r="H544" s="62">
        <v>1743.625</v>
      </c>
      <c r="I544" s="63">
        <v>2580</v>
      </c>
      <c r="J544" s="202" t="s">
        <v>834</v>
      </c>
      <c r="K544" s="60" t="s">
        <v>44</v>
      </c>
      <c r="L544" s="205" t="s">
        <v>3779</v>
      </c>
      <c r="M544" s="91" t="s">
        <v>3</v>
      </c>
      <c r="N544" s="91" t="s">
        <v>2945</v>
      </c>
      <c r="O544" s="91" t="s">
        <v>2877</v>
      </c>
      <c r="P544" s="23" t="s">
        <v>2838</v>
      </c>
    </row>
    <row r="545" spans="1:16" s="15" customFormat="1" ht="63" x14ac:dyDescent="0.2">
      <c r="A545" s="209">
        <v>27</v>
      </c>
      <c r="B545" s="60" t="s">
        <v>208</v>
      </c>
      <c r="C545" s="60" t="s">
        <v>31</v>
      </c>
      <c r="D545" s="61" t="s">
        <v>835</v>
      </c>
      <c r="E545" s="58" t="s">
        <v>2724</v>
      </c>
      <c r="F545" s="60" t="s">
        <v>88</v>
      </c>
      <c r="G545" s="202" t="s">
        <v>836</v>
      </c>
      <c r="H545" s="62">
        <v>1714.9069999999999</v>
      </c>
      <c r="I545" s="63">
        <v>2940</v>
      </c>
      <c r="J545" s="202" t="s">
        <v>837</v>
      </c>
      <c r="K545" s="60" t="s">
        <v>44</v>
      </c>
      <c r="L545" s="60" t="s">
        <v>838</v>
      </c>
      <c r="M545" s="91" t="s">
        <v>3</v>
      </c>
      <c r="N545" s="91" t="s">
        <v>2945</v>
      </c>
      <c r="O545" s="91" t="s">
        <v>2877</v>
      </c>
      <c r="P545" s="23" t="s">
        <v>2838</v>
      </c>
    </row>
    <row r="546" spans="1:16" s="15" customFormat="1" ht="63" x14ac:dyDescent="0.2">
      <c r="A546" s="209">
        <v>28</v>
      </c>
      <c r="B546" s="60" t="s">
        <v>208</v>
      </c>
      <c r="C546" s="60" t="s">
        <v>31</v>
      </c>
      <c r="D546" s="61" t="s">
        <v>3780</v>
      </c>
      <c r="E546" s="58" t="s">
        <v>2724</v>
      </c>
      <c r="F546" s="60" t="s">
        <v>88</v>
      </c>
      <c r="G546" s="202" t="s">
        <v>839</v>
      </c>
      <c r="H546" s="62">
        <v>3162.6</v>
      </c>
      <c r="I546" s="63">
        <v>3610</v>
      </c>
      <c r="J546" s="202" t="s">
        <v>840</v>
      </c>
      <c r="K546" s="60" t="s">
        <v>44</v>
      </c>
      <c r="L546" s="60" t="s">
        <v>3781</v>
      </c>
      <c r="M546" s="91" t="s">
        <v>3</v>
      </c>
      <c r="N546" s="91" t="s">
        <v>2945</v>
      </c>
      <c r="O546" s="91" t="s">
        <v>2877</v>
      </c>
      <c r="P546" s="23" t="s">
        <v>2838</v>
      </c>
    </row>
    <row r="547" spans="1:16" s="15" customFormat="1" ht="63" x14ac:dyDescent="0.2">
      <c r="A547" s="209">
        <v>29</v>
      </c>
      <c r="B547" s="60" t="s">
        <v>208</v>
      </c>
      <c r="C547" s="60" t="s">
        <v>31</v>
      </c>
      <c r="D547" s="61" t="s">
        <v>841</v>
      </c>
      <c r="E547" s="58" t="s">
        <v>2724</v>
      </c>
      <c r="F547" s="60" t="s">
        <v>88</v>
      </c>
      <c r="G547" s="202" t="s">
        <v>842</v>
      </c>
      <c r="H547" s="62">
        <v>1714.9069999999999</v>
      </c>
      <c r="I547" s="63">
        <v>2580</v>
      </c>
      <c r="J547" s="202" t="s">
        <v>843</v>
      </c>
      <c r="K547" s="60" t="s">
        <v>44</v>
      </c>
      <c r="L547" s="60" t="s">
        <v>3345</v>
      </c>
      <c r="M547" s="91" t="s">
        <v>3</v>
      </c>
      <c r="N547" s="91" t="s">
        <v>2945</v>
      </c>
      <c r="O547" s="91" t="s">
        <v>2877</v>
      </c>
      <c r="P547" s="23" t="s">
        <v>2838</v>
      </c>
    </row>
    <row r="548" spans="1:16" s="15" customFormat="1" ht="63" x14ac:dyDescent="0.2">
      <c r="A548" s="209">
        <v>30</v>
      </c>
      <c r="B548" s="60" t="s">
        <v>208</v>
      </c>
      <c r="C548" s="60" t="s">
        <v>31</v>
      </c>
      <c r="D548" s="61" t="s">
        <v>844</v>
      </c>
      <c r="E548" s="58" t="s">
        <v>2724</v>
      </c>
      <c r="F548" s="60" t="s">
        <v>88</v>
      </c>
      <c r="G548" s="202" t="s">
        <v>845</v>
      </c>
      <c r="H548" s="62">
        <v>2039.623</v>
      </c>
      <c r="I548" s="63">
        <v>2940</v>
      </c>
      <c r="J548" s="202" t="s">
        <v>846</v>
      </c>
      <c r="K548" s="60" t="s">
        <v>44</v>
      </c>
      <c r="L548" s="60" t="s">
        <v>847</v>
      </c>
      <c r="M548" s="91" t="s">
        <v>3</v>
      </c>
      <c r="N548" s="91" t="s">
        <v>2945</v>
      </c>
      <c r="O548" s="91" t="s">
        <v>2877</v>
      </c>
      <c r="P548" s="23" t="s">
        <v>2838</v>
      </c>
    </row>
    <row r="549" spans="1:16" s="15" customFormat="1" ht="63" x14ac:dyDescent="0.2">
      <c r="A549" s="209">
        <v>31</v>
      </c>
      <c r="B549" s="60" t="s">
        <v>208</v>
      </c>
      <c r="C549" s="60" t="s">
        <v>31</v>
      </c>
      <c r="D549" s="61" t="s">
        <v>848</v>
      </c>
      <c r="E549" s="58" t="s">
        <v>2724</v>
      </c>
      <c r="F549" s="60" t="s">
        <v>88</v>
      </c>
      <c r="G549" s="202" t="s">
        <v>849</v>
      </c>
      <c r="H549" s="62">
        <v>2820.971</v>
      </c>
      <c r="I549" s="63">
        <v>3810</v>
      </c>
      <c r="J549" s="202" t="s">
        <v>850</v>
      </c>
      <c r="K549" s="60" t="s">
        <v>44</v>
      </c>
      <c r="L549" s="60" t="s">
        <v>851</v>
      </c>
      <c r="M549" s="91" t="s">
        <v>3</v>
      </c>
      <c r="N549" s="91" t="s">
        <v>2945</v>
      </c>
      <c r="O549" s="91" t="s">
        <v>2877</v>
      </c>
      <c r="P549" s="23" t="s">
        <v>2838</v>
      </c>
    </row>
    <row r="550" spans="1:16" s="15" customFormat="1" ht="63" x14ac:dyDescent="0.2">
      <c r="A550" s="209">
        <v>32</v>
      </c>
      <c r="B550" s="60" t="s">
        <v>208</v>
      </c>
      <c r="C550" s="60" t="s">
        <v>31</v>
      </c>
      <c r="D550" s="61" t="s">
        <v>852</v>
      </c>
      <c r="E550" s="58" t="s">
        <v>2724</v>
      </c>
      <c r="F550" s="60" t="s">
        <v>88</v>
      </c>
      <c r="G550" s="202" t="s">
        <v>853</v>
      </c>
      <c r="H550" s="62">
        <v>3162.6</v>
      </c>
      <c r="I550" s="63">
        <v>3610</v>
      </c>
      <c r="J550" s="202" t="s">
        <v>854</v>
      </c>
      <c r="K550" s="60" t="s">
        <v>44</v>
      </c>
      <c r="L550" s="60" t="s">
        <v>855</v>
      </c>
      <c r="M550" s="91" t="s">
        <v>3</v>
      </c>
      <c r="N550" s="91" t="s">
        <v>2945</v>
      </c>
      <c r="O550" s="91" t="s">
        <v>2877</v>
      </c>
      <c r="P550" s="23" t="s">
        <v>2838</v>
      </c>
    </row>
    <row r="551" spans="1:16" s="15" customFormat="1" ht="63" x14ac:dyDescent="0.2">
      <c r="A551" s="209">
        <v>33</v>
      </c>
      <c r="B551" s="60" t="s">
        <v>208</v>
      </c>
      <c r="C551" s="60" t="s">
        <v>31</v>
      </c>
      <c r="D551" s="61" t="s">
        <v>856</v>
      </c>
      <c r="E551" s="58" t="s">
        <v>2724</v>
      </c>
      <c r="F551" s="60" t="s">
        <v>88</v>
      </c>
      <c r="G551" s="202" t="s">
        <v>857</v>
      </c>
      <c r="H551" s="62">
        <v>1714.9069999999999</v>
      </c>
      <c r="I551" s="63">
        <v>2580</v>
      </c>
      <c r="J551" s="202" t="s">
        <v>858</v>
      </c>
      <c r="K551" s="60" t="s">
        <v>44</v>
      </c>
      <c r="L551" s="60" t="s">
        <v>859</v>
      </c>
      <c r="M551" s="91" t="s">
        <v>3</v>
      </c>
      <c r="N551" s="91" t="s">
        <v>2945</v>
      </c>
      <c r="O551" s="91" t="s">
        <v>2877</v>
      </c>
      <c r="P551" s="23" t="s">
        <v>2838</v>
      </c>
    </row>
    <row r="552" spans="1:16" s="15" customFormat="1" ht="63" x14ac:dyDescent="0.2">
      <c r="A552" s="209">
        <v>34</v>
      </c>
      <c r="B552" s="60" t="s">
        <v>208</v>
      </c>
      <c r="C552" s="60" t="s">
        <v>31</v>
      </c>
      <c r="D552" s="61" t="s">
        <v>860</v>
      </c>
      <c r="E552" s="58" t="s">
        <v>2724</v>
      </c>
      <c r="F552" s="60" t="s">
        <v>88</v>
      </c>
      <c r="G552" s="202" t="s">
        <v>861</v>
      </c>
      <c r="H552" s="62">
        <v>2820.971</v>
      </c>
      <c r="I552" s="63">
        <v>3810</v>
      </c>
      <c r="J552" s="202" t="s">
        <v>862</v>
      </c>
      <c r="K552" s="60" t="s">
        <v>44</v>
      </c>
      <c r="L552" s="60" t="s">
        <v>863</v>
      </c>
      <c r="M552" s="91" t="s">
        <v>3</v>
      </c>
      <c r="N552" s="91" t="s">
        <v>2945</v>
      </c>
      <c r="O552" s="91" t="s">
        <v>2877</v>
      </c>
      <c r="P552" s="23" t="s">
        <v>2838</v>
      </c>
    </row>
    <row r="553" spans="1:16" s="15" customFormat="1" ht="63" x14ac:dyDescent="0.3">
      <c r="A553" s="209">
        <v>35</v>
      </c>
      <c r="B553" s="60" t="s">
        <v>208</v>
      </c>
      <c r="C553" s="60" t="s">
        <v>31</v>
      </c>
      <c r="D553" s="61" t="s">
        <v>864</v>
      </c>
      <c r="E553" s="58" t="s">
        <v>2724</v>
      </c>
      <c r="F553" s="60" t="s">
        <v>88</v>
      </c>
      <c r="G553" s="202" t="s">
        <v>865</v>
      </c>
      <c r="H553" s="62">
        <v>1508.576</v>
      </c>
      <c r="I553" s="63">
        <v>2330</v>
      </c>
      <c r="J553" s="202" t="s">
        <v>866</v>
      </c>
      <c r="K553" s="60" t="s">
        <v>44</v>
      </c>
      <c r="L553" s="205" t="s">
        <v>3782</v>
      </c>
      <c r="M553" s="91" t="s">
        <v>3</v>
      </c>
      <c r="N553" s="91" t="s">
        <v>2945</v>
      </c>
      <c r="O553" s="91" t="s">
        <v>2877</v>
      </c>
      <c r="P553" s="23" t="s">
        <v>2838</v>
      </c>
    </row>
    <row r="554" spans="1:16" s="15" customFormat="1" ht="63" x14ac:dyDescent="0.2">
      <c r="A554" s="209">
        <v>36</v>
      </c>
      <c r="B554" s="60" t="s">
        <v>208</v>
      </c>
      <c r="C554" s="60" t="s">
        <v>31</v>
      </c>
      <c r="D554" s="61" t="s">
        <v>867</v>
      </c>
      <c r="E554" s="58" t="s">
        <v>2724</v>
      </c>
      <c r="F554" s="60" t="s">
        <v>88</v>
      </c>
      <c r="G554" s="202" t="s">
        <v>868</v>
      </c>
      <c r="H554" s="62">
        <v>1478.134</v>
      </c>
      <c r="I554" s="63">
        <v>2290</v>
      </c>
      <c r="J554" s="202" t="s">
        <v>869</v>
      </c>
      <c r="K554" s="60" t="s">
        <v>44</v>
      </c>
      <c r="L554" s="60" t="s">
        <v>870</v>
      </c>
      <c r="M554" s="91" t="s">
        <v>3</v>
      </c>
      <c r="N554" s="91" t="s">
        <v>2945</v>
      </c>
      <c r="O554" s="91" t="s">
        <v>2877</v>
      </c>
      <c r="P554" s="23" t="s">
        <v>2838</v>
      </c>
    </row>
    <row r="555" spans="1:16" s="15" customFormat="1" ht="63" x14ac:dyDescent="0.2">
      <c r="A555" s="209">
        <v>37</v>
      </c>
      <c r="B555" s="60" t="s">
        <v>208</v>
      </c>
      <c r="C555" s="60" t="s">
        <v>31</v>
      </c>
      <c r="D555" s="61" t="s">
        <v>871</v>
      </c>
      <c r="E555" s="58" t="s">
        <v>2724</v>
      </c>
      <c r="F555" s="60" t="s">
        <v>88</v>
      </c>
      <c r="G555" s="202" t="s">
        <v>872</v>
      </c>
      <c r="H555" s="62">
        <v>1714.9069999999999</v>
      </c>
      <c r="I555" s="63">
        <v>2580</v>
      </c>
      <c r="J555" s="202" t="s">
        <v>873</v>
      </c>
      <c r="K555" s="60" t="s">
        <v>44</v>
      </c>
      <c r="L555" s="60" t="s">
        <v>874</v>
      </c>
      <c r="M555" s="91" t="s">
        <v>3</v>
      </c>
      <c r="N555" s="91" t="s">
        <v>2945</v>
      </c>
      <c r="O555" s="91" t="s">
        <v>2877</v>
      </c>
      <c r="P555" s="23" t="s">
        <v>2838</v>
      </c>
    </row>
    <row r="556" spans="1:16" s="15" customFormat="1" ht="63" x14ac:dyDescent="0.3">
      <c r="A556" s="209">
        <v>38</v>
      </c>
      <c r="B556" s="60" t="s">
        <v>208</v>
      </c>
      <c r="C556" s="60" t="s">
        <v>31</v>
      </c>
      <c r="D556" s="61" t="s">
        <v>875</v>
      </c>
      <c r="E556" s="58" t="s">
        <v>2724</v>
      </c>
      <c r="F556" s="60" t="s">
        <v>88</v>
      </c>
      <c r="G556" s="202" t="s">
        <v>876</v>
      </c>
      <c r="H556" s="62">
        <v>2039.623</v>
      </c>
      <c r="I556" s="63">
        <v>2940</v>
      </c>
      <c r="J556" s="202" t="s">
        <v>877</v>
      </c>
      <c r="K556" s="60" t="s">
        <v>44</v>
      </c>
      <c r="L556" s="205" t="s">
        <v>3783</v>
      </c>
      <c r="M556" s="91" t="s">
        <v>3</v>
      </c>
      <c r="N556" s="91" t="s">
        <v>2945</v>
      </c>
      <c r="O556" s="91" t="s">
        <v>2877</v>
      </c>
      <c r="P556" s="23" t="s">
        <v>2838</v>
      </c>
    </row>
    <row r="557" spans="1:16" s="15" customFormat="1" ht="63" x14ac:dyDescent="0.2">
      <c r="A557" s="209">
        <v>39</v>
      </c>
      <c r="B557" s="60" t="s">
        <v>208</v>
      </c>
      <c r="C557" s="60" t="s">
        <v>31</v>
      </c>
      <c r="D557" s="61" t="s">
        <v>878</v>
      </c>
      <c r="E557" s="58" t="s">
        <v>2724</v>
      </c>
      <c r="F557" s="60" t="s">
        <v>88</v>
      </c>
      <c r="G557" s="202" t="s">
        <v>879</v>
      </c>
      <c r="H557" s="62">
        <v>2820.971</v>
      </c>
      <c r="I557" s="63">
        <v>3810</v>
      </c>
      <c r="J557" s="202" t="s">
        <v>880</v>
      </c>
      <c r="K557" s="60" t="s">
        <v>44</v>
      </c>
      <c r="L557" s="60" t="s">
        <v>881</v>
      </c>
      <c r="M557" s="91" t="s">
        <v>3</v>
      </c>
      <c r="N557" s="91" t="s">
        <v>2945</v>
      </c>
      <c r="O557" s="91" t="s">
        <v>2877</v>
      </c>
      <c r="P557" s="23" t="s">
        <v>2838</v>
      </c>
    </row>
    <row r="558" spans="1:16" s="15" customFormat="1" ht="63" x14ac:dyDescent="0.2">
      <c r="A558" s="209">
        <v>40</v>
      </c>
      <c r="B558" s="60" t="s">
        <v>208</v>
      </c>
      <c r="C558" s="60" t="s">
        <v>31</v>
      </c>
      <c r="D558" s="61" t="s">
        <v>882</v>
      </c>
      <c r="E558" s="58" t="s">
        <v>2724</v>
      </c>
      <c r="F558" s="60" t="s">
        <v>88</v>
      </c>
      <c r="G558" s="202" t="s">
        <v>883</v>
      </c>
      <c r="H558" s="62">
        <v>1508.576</v>
      </c>
      <c r="I558" s="63">
        <v>2330</v>
      </c>
      <c r="J558" s="202" t="s">
        <v>884</v>
      </c>
      <c r="K558" s="60" t="s">
        <v>44</v>
      </c>
      <c r="L558" s="60" t="s">
        <v>885</v>
      </c>
      <c r="M558" s="91" t="s">
        <v>3</v>
      </c>
      <c r="N558" s="91" t="s">
        <v>2945</v>
      </c>
      <c r="O558" s="91" t="s">
        <v>2877</v>
      </c>
      <c r="P558" s="23" t="s">
        <v>2838</v>
      </c>
    </row>
    <row r="559" spans="1:16" s="15" customFormat="1" ht="63" x14ac:dyDescent="0.2">
      <c r="A559" s="209">
        <v>41</v>
      </c>
      <c r="B559" s="60" t="s">
        <v>208</v>
      </c>
      <c r="C559" s="60" t="s">
        <v>31</v>
      </c>
      <c r="D559" s="61" t="s">
        <v>886</v>
      </c>
      <c r="E559" s="58" t="s">
        <v>2724</v>
      </c>
      <c r="F559" s="60" t="s">
        <v>88</v>
      </c>
      <c r="G559" s="202" t="s">
        <v>887</v>
      </c>
      <c r="H559" s="62">
        <v>1478.134</v>
      </c>
      <c r="I559" s="63">
        <v>2290</v>
      </c>
      <c r="J559" s="202" t="s">
        <v>888</v>
      </c>
      <c r="K559" s="60" t="s">
        <v>44</v>
      </c>
      <c r="L559" s="60" t="s">
        <v>889</v>
      </c>
      <c r="M559" s="91" t="s">
        <v>3</v>
      </c>
      <c r="N559" s="91" t="s">
        <v>2945</v>
      </c>
      <c r="O559" s="91" t="s">
        <v>2877</v>
      </c>
      <c r="P559" s="23" t="s">
        <v>2838</v>
      </c>
    </row>
    <row r="560" spans="1:16" s="15" customFormat="1" ht="63" x14ac:dyDescent="0.3">
      <c r="A560" s="209">
        <v>42</v>
      </c>
      <c r="B560" s="60" t="s">
        <v>208</v>
      </c>
      <c r="C560" s="60" t="s">
        <v>31</v>
      </c>
      <c r="D560" s="61" t="s">
        <v>890</v>
      </c>
      <c r="E560" s="58" t="s">
        <v>2724</v>
      </c>
      <c r="F560" s="60" t="s">
        <v>88</v>
      </c>
      <c r="G560" s="202" t="s">
        <v>891</v>
      </c>
      <c r="H560" s="62">
        <v>2039.623</v>
      </c>
      <c r="I560" s="63">
        <v>2940</v>
      </c>
      <c r="J560" s="202" t="s">
        <v>892</v>
      </c>
      <c r="K560" s="60" t="s">
        <v>44</v>
      </c>
      <c r="L560" s="205" t="s">
        <v>3784</v>
      </c>
      <c r="M560" s="91" t="s">
        <v>3</v>
      </c>
      <c r="N560" s="91" t="s">
        <v>2945</v>
      </c>
      <c r="O560" s="91" t="s">
        <v>2877</v>
      </c>
      <c r="P560" s="23" t="s">
        <v>2838</v>
      </c>
    </row>
    <row r="561" spans="1:16" s="15" customFormat="1" ht="63" x14ac:dyDescent="0.2">
      <c r="A561" s="209">
        <v>43</v>
      </c>
      <c r="B561" s="60" t="s">
        <v>208</v>
      </c>
      <c r="C561" s="60" t="s">
        <v>31</v>
      </c>
      <c r="D561" s="61" t="s">
        <v>893</v>
      </c>
      <c r="E561" s="58" t="s">
        <v>2724</v>
      </c>
      <c r="F561" s="60" t="s">
        <v>88</v>
      </c>
      <c r="G561" s="202" t="s">
        <v>894</v>
      </c>
      <c r="H561" s="62">
        <v>2820.971</v>
      </c>
      <c r="I561" s="63">
        <v>3810</v>
      </c>
      <c r="J561" s="202" t="s">
        <v>895</v>
      </c>
      <c r="K561" s="60" t="s">
        <v>44</v>
      </c>
      <c r="L561" s="60" t="s">
        <v>896</v>
      </c>
      <c r="M561" s="91" t="s">
        <v>3</v>
      </c>
      <c r="N561" s="91" t="s">
        <v>2945</v>
      </c>
      <c r="O561" s="91" t="s">
        <v>2877</v>
      </c>
      <c r="P561" s="23" t="s">
        <v>2838</v>
      </c>
    </row>
    <row r="562" spans="1:16" s="15" customFormat="1" ht="63" x14ac:dyDescent="0.2">
      <c r="A562" s="209">
        <v>44</v>
      </c>
      <c r="B562" s="60" t="s">
        <v>208</v>
      </c>
      <c r="C562" s="60" t="s">
        <v>31</v>
      </c>
      <c r="D562" s="61" t="s">
        <v>897</v>
      </c>
      <c r="E562" s="58" t="s">
        <v>2724</v>
      </c>
      <c r="F562" s="60" t="s">
        <v>88</v>
      </c>
      <c r="G562" s="202" t="s">
        <v>898</v>
      </c>
      <c r="H562" s="62">
        <v>1508.576</v>
      </c>
      <c r="I562" s="63">
        <v>2330</v>
      </c>
      <c r="J562" s="202" t="s">
        <v>899</v>
      </c>
      <c r="K562" s="60" t="s">
        <v>44</v>
      </c>
      <c r="L562" s="60" t="s">
        <v>900</v>
      </c>
      <c r="M562" s="91" t="s">
        <v>3</v>
      </c>
      <c r="N562" s="91" t="s">
        <v>2945</v>
      </c>
      <c r="O562" s="91" t="s">
        <v>2877</v>
      </c>
      <c r="P562" s="23" t="s">
        <v>2838</v>
      </c>
    </row>
    <row r="563" spans="1:16" s="15" customFormat="1" ht="63" x14ac:dyDescent="0.2">
      <c r="A563" s="209">
        <v>45</v>
      </c>
      <c r="B563" s="60" t="s">
        <v>208</v>
      </c>
      <c r="C563" s="60" t="s">
        <v>31</v>
      </c>
      <c r="D563" s="61" t="s">
        <v>904</v>
      </c>
      <c r="E563" s="58" t="s">
        <v>2724</v>
      </c>
      <c r="F563" s="60" t="s">
        <v>88</v>
      </c>
      <c r="G563" s="202" t="s">
        <v>905</v>
      </c>
      <c r="H563" s="62">
        <v>1982.1210000000001</v>
      </c>
      <c r="I563" s="63">
        <v>2560</v>
      </c>
      <c r="J563" s="202" t="s">
        <v>906</v>
      </c>
      <c r="K563" s="60" t="s">
        <v>44</v>
      </c>
      <c r="L563" s="60" t="s">
        <v>907</v>
      </c>
      <c r="M563" s="91" t="s">
        <v>3</v>
      </c>
      <c r="N563" s="91" t="s">
        <v>2945</v>
      </c>
      <c r="O563" s="91" t="s">
        <v>2877</v>
      </c>
      <c r="P563" s="23" t="s">
        <v>2838</v>
      </c>
    </row>
    <row r="564" spans="1:16" s="15" customFormat="1" ht="63" x14ac:dyDescent="0.2">
      <c r="A564" s="209">
        <v>46</v>
      </c>
      <c r="B564" s="60" t="s">
        <v>208</v>
      </c>
      <c r="C564" s="60" t="s">
        <v>31</v>
      </c>
      <c r="D564" s="61" t="s">
        <v>908</v>
      </c>
      <c r="E564" s="58" t="s">
        <v>2724</v>
      </c>
      <c r="F564" s="60" t="s">
        <v>88</v>
      </c>
      <c r="G564" s="202" t="s">
        <v>909</v>
      </c>
      <c r="H564" s="62">
        <v>2705.9670000000001</v>
      </c>
      <c r="I564" s="63">
        <v>2840</v>
      </c>
      <c r="J564" s="202" t="s">
        <v>910</v>
      </c>
      <c r="K564" s="60" t="s">
        <v>44</v>
      </c>
      <c r="L564" s="60" t="s">
        <v>911</v>
      </c>
      <c r="M564" s="91" t="s">
        <v>3</v>
      </c>
      <c r="N564" s="91" t="s">
        <v>2945</v>
      </c>
      <c r="O564" s="91" t="s">
        <v>2877</v>
      </c>
      <c r="P564" s="23" t="s">
        <v>2838</v>
      </c>
    </row>
    <row r="565" spans="1:16" s="15" customFormat="1" ht="63" x14ac:dyDescent="0.2">
      <c r="A565" s="209">
        <v>47</v>
      </c>
      <c r="B565" s="60" t="s">
        <v>208</v>
      </c>
      <c r="C565" s="60" t="s">
        <v>31</v>
      </c>
      <c r="D565" s="61" t="s">
        <v>912</v>
      </c>
      <c r="E565" s="58" t="s">
        <v>2724</v>
      </c>
      <c r="F565" s="60" t="s">
        <v>88</v>
      </c>
      <c r="G565" s="202" t="s">
        <v>913</v>
      </c>
      <c r="H565" s="62">
        <v>1670.9349999999999</v>
      </c>
      <c r="I565" s="63">
        <v>2390</v>
      </c>
      <c r="J565" s="202" t="s">
        <v>914</v>
      </c>
      <c r="K565" s="60" t="s">
        <v>44</v>
      </c>
      <c r="L565" s="60" t="s">
        <v>915</v>
      </c>
      <c r="M565" s="91" t="s">
        <v>3</v>
      </c>
      <c r="N565" s="91" t="s">
        <v>2945</v>
      </c>
      <c r="O565" s="91" t="s">
        <v>2877</v>
      </c>
      <c r="P565" s="23" t="s">
        <v>2838</v>
      </c>
    </row>
    <row r="566" spans="1:16" s="15" customFormat="1" ht="63" x14ac:dyDescent="0.2">
      <c r="A566" s="209">
        <v>48</v>
      </c>
      <c r="B566" s="60" t="s">
        <v>208</v>
      </c>
      <c r="C566" s="60" t="s">
        <v>31</v>
      </c>
      <c r="D566" s="61" t="s">
        <v>916</v>
      </c>
      <c r="E566" s="58" t="s">
        <v>2724</v>
      </c>
      <c r="F566" s="60" t="s">
        <v>88</v>
      </c>
      <c r="G566" s="202" t="s">
        <v>917</v>
      </c>
      <c r="H566" s="62">
        <v>1349.6010000000001</v>
      </c>
      <c r="I566" s="63">
        <v>1900</v>
      </c>
      <c r="J566" s="202" t="s">
        <v>918</v>
      </c>
      <c r="K566" s="60" t="s">
        <v>44</v>
      </c>
      <c r="L566" s="60" t="s">
        <v>919</v>
      </c>
      <c r="M566" s="91" t="s">
        <v>3</v>
      </c>
      <c r="N566" s="91" t="s">
        <v>2945</v>
      </c>
      <c r="O566" s="91" t="s">
        <v>2877</v>
      </c>
      <c r="P566" s="23" t="s">
        <v>2838</v>
      </c>
    </row>
    <row r="567" spans="1:16" s="15" customFormat="1" ht="63" x14ac:dyDescent="0.3">
      <c r="A567" s="209">
        <v>49</v>
      </c>
      <c r="B567" s="60" t="s">
        <v>208</v>
      </c>
      <c r="C567" s="60" t="s">
        <v>31</v>
      </c>
      <c r="D567" s="61" t="s">
        <v>920</v>
      </c>
      <c r="E567" s="58" t="s">
        <v>2724</v>
      </c>
      <c r="F567" s="60" t="s">
        <v>88</v>
      </c>
      <c r="G567" s="202" t="s">
        <v>921</v>
      </c>
      <c r="H567" s="62">
        <v>3240.3960000000002</v>
      </c>
      <c r="I567" s="63">
        <v>3680</v>
      </c>
      <c r="J567" s="202" t="s">
        <v>922</v>
      </c>
      <c r="K567" s="60" t="s">
        <v>44</v>
      </c>
      <c r="L567" s="205" t="s">
        <v>3785</v>
      </c>
      <c r="M567" s="91" t="s">
        <v>3</v>
      </c>
      <c r="N567" s="91" t="s">
        <v>2945</v>
      </c>
      <c r="O567" s="91" t="s">
        <v>2877</v>
      </c>
      <c r="P567" s="23" t="s">
        <v>2838</v>
      </c>
    </row>
    <row r="568" spans="1:16" s="15" customFormat="1" ht="63" x14ac:dyDescent="0.2">
      <c r="A568" s="209">
        <v>50</v>
      </c>
      <c r="B568" s="60" t="s">
        <v>208</v>
      </c>
      <c r="C568" s="60" t="s">
        <v>31</v>
      </c>
      <c r="D568" s="61" t="s">
        <v>923</v>
      </c>
      <c r="E568" s="58" t="s">
        <v>2724</v>
      </c>
      <c r="F568" s="60" t="s">
        <v>88</v>
      </c>
      <c r="G568" s="202" t="s">
        <v>924</v>
      </c>
      <c r="H568" s="62">
        <v>2820.971</v>
      </c>
      <c r="I568" s="63">
        <v>3810</v>
      </c>
      <c r="J568" s="202" t="s">
        <v>925</v>
      </c>
      <c r="K568" s="60" t="s">
        <v>44</v>
      </c>
      <c r="L568" s="60" t="s">
        <v>926</v>
      </c>
      <c r="M568" s="91" t="s">
        <v>3</v>
      </c>
      <c r="N568" s="91" t="s">
        <v>2945</v>
      </c>
      <c r="O568" s="91" t="s">
        <v>2877</v>
      </c>
      <c r="P568" s="23" t="s">
        <v>2838</v>
      </c>
    </row>
    <row r="569" spans="1:16" s="15" customFormat="1" ht="63" x14ac:dyDescent="0.2">
      <c r="A569" s="209">
        <v>51</v>
      </c>
      <c r="B569" s="60" t="s">
        <v>208</v>
      </c>
      <c r="C569" s="60" t="s">
        <v>31</v>
      </c>
      <c r="D569" s="61" t="s">
        <v>927</v>
      </c>
      <c r="E569" s="58" t="s">
        <v>2724</v>
      </c>
      <c r="F569" s="60" t="s">
        <v>88</v>
      </c>
      <c r="G569" s="202" t="s">
        <v>928</v>
      </c>
      <c r="H569" s="62">
        <v>2039.623</v>
      </c>
      <c r="I569" s="63">
        <v>2940</v>
      </c>
      <c r="J569" s="202" t="s">
        <v>929</v>
      </c>
      <c r="K569" s="60" t="s">
        <v>44</v>
      </c>
      <c r="L569" s="60" t="s">
        <v>930</v>
      </c>
      <c r="M569" s="91" t="s">
        <v>3</v>
      </c>
      <c r="N569" s="91" t="s">
        <v>2945</v>
      </c>
      <c r="O569" s="91" t="s">
        <v>2877</v>
      </c>
      <c r="P569" s="23" t="s">
        <v>2838</v>
      </c>
    </row>
    <row r="570" spans="1:16" s="15" customFormat="1" ht="63" x14ac:dyDescent="0.2">
      <c r="A570" s="209">
        <v>52</v>
      </c>
      <c r="B570" s="60" t="s">
        <v>208</v>
      </c>
      <c r="C570" s="60" t="s">
        <v>31</v>
      </c>
      <c r="D570" s="61" t="s">
        <v>931</v>
      </c>
      <c r="E570" s="58" t="s">
        <v>2724</v>
      </c>
      <c r="F570" s="60" t="s">
        <v>88</v>
      </c>
      <c r="G570" s="202" t="s">
        <v>932</v>
      </c>
      <c r="H570" s="62">
        <v>3240.3960000000002</v>
      </c>
      <c r="I570" s="63">
        <v>3670</v>
      </c>
      <c r="J570" s="202" t="s">
        <v>933</v>
      </c>
      <c r="K570" s="60" t="s">
        <v>44</v>
      </c>
      <c r="L570" s="60" t="s">
        <v>934</v>
      </c>
      <c r="M570" s="91" t="s">
        <v>3</v>
      </c>
      <c r="N570" s="91" t="s">
        <v>2945</v>
      </c>
      <c r="O570" s="91" t="s">
        <v>2877</v>
      </c>
      <c r="P570" s="23" t="s">
        <v>2838</v>
      </c>
    </row>
    <row r="571" spans="1:16" s="15" customFormat="1" ht="63" x14ac:dyDescent="0.2">
      <c r="A571" s="209">
        <v>53</v>
      </c>
      <c r="B571" s="60" t="s">
        <v>208</v>
      </c>
      <c r="C571" s="60" t="s">
        <v>31</v>
      </c>
      <c r="D571" s="61" t="s">
        <v>935</v>
      </c>
      <c r="E571" s="58" t="s">
        <v>2724</v>
      </c>
      <c r="F571" s="60" t="s">
        <v>88</v>
      </c>
      <c r="G571" s="202" t="s">
        <v>936</v>
      </c>
      <c r="H571" s="62">
        <v>2820.971</v>
      </c>
      <c r="I571" s="63">
        <v>3810</v>
      </c>
      <c r="J571" s="202" t="s">
        <v>937</v>
      </c>
      <c r="K571" s="60" t="s">
        <v>44</v>
      </c>
      <c r="L571" s="60" t="s">
        <v>938</v>
      </c>
      <c r="M571" s="91" t="s">
        <v>3</v>
      </c>
      <c r="N571" s="91" t="s">
        <v>2945</v>
      </c>
      <c r="O571" s="91" t="s">
        <v>2877</v>
      </c>
      <c r="P571" s="23" t="s">
        <v>2838</v>
      </c>
    </row>
    <row r="572" spans="1:16" s="15" customFormat="1" ht="63" x14ac:dyDescent="0.2">
      <c r="A572" s="209">
        <v>54</v>
      </c>
      <c r="B572" s="60" t="s">
        <v>208</v>
      </c>
      <c r="C572" s="60" t="s">
        <v>31</v>
      </c>
      <c r="D572" s="61" t="s">
        <v>939</v>
      </c>
      <c r="E572" s="58" t="s">
        <v>2724</v>
      </c>
      <c r="F572" s="60" t="s">
        <v>88</v>
      </c>
      <c r="G572" s="202" t="s">
        <v>940</v>
      </c>
      <c r="H572" s="62">
        <v>2029.4749999999999</v>
      </c>
      <c r="I572" s="63">
        <v>2930</v>
      </c>
      <c r="J572" s="202" t="s">
        <v>941</v>
      </c>
      <c r="K572" s="60" t="s">
        <v>44</v>
      </c>
      <c r="L572" s="60" t="s">
        <v>942</v>
      </c>
      <c r="M572" s="91" t="s">
        <v>3</v>
      </c>
      <c r="N572" s="91" t="s">
        <v>2945</v>
      </c>
      <c r="O572" s="91" t="s">
        <v>2877</v>
      </c>
      <c r="P572" s="23" t="s">
        <v>2838</v>
      </c>
    </row>
    <row r="573" spans="1:16" s="15" customFormat="1" ht="63" x14ac:dyDescent="0.2">
      <c r="A573" s="209">
        <v>55</v>
      </c>
      <c r="B573" s="60" t="s">
        <v>208</v>
      </c>
      <c r="C573" s="60" t="s">
        <v>31</v>
      </c>
      <c r="D573" s="61" t="s">
        <v>943</v>
      </c>
      <c r="E573" s="58" t="s">
        <v>2724</v>
      </c>
      <c r="F573" s="60" t="s">
        <v>88</v>
      </c>
      <c r="G573" s="202" t="s">
        <v>944</v>
      </c>
      <c r="H573" s="62">
        <v>2820.971</v>
      </c>
      <c r="I573" s="63">
        <v>3810</v>
      </c>
      <c r="J573" s="202" t="s">
        <v>945</v>
      </c>
      <c r="K573" s="60" t="s">
        <v>44</v>
      </c>
      <c r="L573" s="60" t="s">
        <v>3346</v>
      </c>
      <c r="M573" s="91" t="s">
        <v>3</v>
      </c>
      <c r="N573" s="91" t="s">
        <v>2945</v>
      </c>
      <c r="O573" s="91" t="s">
        <v>2877</v>
      </c>
      <c r="P573" s="23" t="s">
        <v>2838</v>
      </c>
    </row>
    <row r="574" spans="1:16" s="15" customFormat="1" ht="63" x14ac:dyDescent="0.2">
      <c r="A574" s="209">
        <v>56</v>
      </c>
      <c r="B574" s="60" t="s">
        <v>208</v>
      </c>
      <c r="C574" s="60" t="s">
        <v>31</v>
      </c>
      <c r="D574" s="61" t="s">
        <v>946</v>
      </c>
      <c r="E574" s="58" t="s">
        <v>2724</v>
      </c>
      <c r="F574" s="60" t="s">
        <v>88</v>
      </c>
      <c r="G574" s="202" t="s">
        <v>947</v>
      </c>
      <c r="H574" s="62">
        <v>2039.623</v>
      </c>
      <c r="I574" s="63">
        <v>2940</v>
      </c>
      <c r="J574" s="202" t="s">
        <v>948</v>
      </c>
      <c r="K574" s="60" t="s">
        <v>44</v>
      </c>
      <c r="L574" s="60" t="s">
        <v>949</v>
      </c>
      <c r="M574" s="91" t="s">
        <v>3</v>
      </c>
      <c r="N574" s="91" t="s">
        <v>2945</v>
      </c>
      <c r="O574" s="91" t="s">
        <v>2877</v>
      </c>
      <c r="P574" s="23" t="s">
        <v>2838</v>
      </c>
    </row>
    <row r="575" spans="1:16" s="15" customFormat="1" ht="63" x14ac:dyDescent="0.2">
      <c r="A575" s="209">
        <v>57</v>
      </c>
      <c r="B575" s="60" t="s">
        <v>208</v>
      </c>
      <c r="C575" s="60" t="s">
        <v>31</v>
      </c>
      <c r="D575" s="61" t="s">
        <v>950</v>
      </c>
      <c r="E575" s="58" t="s">
        <v>2724</v>
      </c>
      <c r="F575" s="60" t="s">
        <v>88</v>
      </c>
      <c r="G575" s="202" t="s">
        <v>951</v>
      </c>
      <c r="H575" s="62">
        <v>2820.971</v>
      </c>
      <c r="I575" s="63">
        <v>3810</v>
      </c>
      <c r="J575" s="202" t="s">
        <v>952</v>
      </c>
      <c r="K575" s="60" t="s">
        <v>44</v>
      </c>
      <c r="L575" s="60" t="s">
        <v>953</v>
      </c>
      <c r="M575" s="91" t="s">
        <v>3</v>
      </c>
      <c r="N575" s="91" t="s">
        <v>2945</v>
      </c>
      <c r="O575" s="91" t="s">
        <v>2877</v>
      </c>
      <c r="P575" s="23" t="s">
        <v>2838</v>
      </c>
    </row>
    <row r="576" spans="1:16" s="15" customFormat="1" ht="63" x14ac:dyDescent="0.2">
      <c r="A576" s="209">
        <v>58</v>
      </c>
      <c r="B576" s="60" t="s">
        <v>208</v>
      </c>
      <c r="C576" s="60" t="s">
        <v>31</v>
      </c>
      <c r="D576" s="61" t="s">
        <v>954</v>
      </c>
      <c r="E576" s="58" t="s">
        <v>2724</v>
      </c>
      <c r="F576" s="60" t="s">
        <v>88</v>
      </c>
      <c r="G576" s="202" t="s">
        <v>955</v>
      </c>
      <c r="H576" s="62">
        <v>2029.4749999999999</v>
      </c>
      <c r="I576" s="63">
        <v>2930</v>
      </c>
      <c r="J576" s="202" t="s">
        <v>956</v>
      </c>
      <c r="K576" s="60" t="s">
        <v>44</v>
      </c>
      <c r="L576" s="60" t="s">
        <v>957</v>
      </c>
      <c r="M576" s="91" t="s">
        <v>3</v>
      </c>
      <c r="N576" s="91" t="s">
        <v>2945</v>
      </c>
      <c r="O576" s="91" t="s">
        <v>2877</v>
      </c>
      <c r="P576" s="23" t="s">
        <v>2838</v>
      </c>
    </row>
    <row r="577" spans="1:16" s="15" customFormat="1" ht="63" x14ac:dyDescent="0.2">
      <c r="A577" s="209">
        <v>59</v>
      </c>
      <c r="B577" s="60" t="s">
        <v>208</v>
      </c>
      <c r="C577" s="60" t="s">
        <v>31</v>
      </c>
      <c r="D577" s="61" t="s">
        <v>958</v>
      </c>
      <c r="E577" s="58" t="s">
        <v>2724</v>
      </c>
      <c r="F577" s="60" t="s">
        <v>88</v>
      </c>
      <c r="G577" s="202" t="s">
        <v>959</v>
      </c>
      <c r="H577" s="62">
        <v>2029.4749999999999</v>
      </c>
      <c r="I577" s="63">
        <v>2930</v>
      </c>
      <c r="J577" s="202" t="s">
        <v>960</v>
      </c>
      <c r="K577" s="60" t="s">
        <v>44</v>
      </c>
      <c r="L577" s="60" t="s">
        <v>961</v>
      </c>
      <c r="M577" s="91" t="s">
        <v>3</v>
      </c>
      <c r="N577" s="91" t="s">
        <v>2945</v>
      </c>
      <c r="O577" s="91" t="s">
        <v>2877</v>
      </c>
      <c r="P577" s="23" t="s">
        <v>2838</v>
      </c>
    </row>
    <row r="578" spans="1:16" s="15" customFormat="1" ht="63" x14ac:dyDescent="0.2">
      <c r="A578" s="209">
        <v>60</v>
      </c>
      <c r="B578" s="60" t="s">
        <v>208</v>
      </c>
      <c r="C578" s="60" t="s">
        <v>31</v>
      </c>
      <c r="D578" s="61" t="s">
        <v>962</v>
      </c>
      <c r="E578" s="58" t="s">
        <v>2724</v>
      </c>
      <c r="F578" s="60" t="s">
        <v>88</v>
      </c>
      <c r="G578" s="202" t="s">
        <v>963</v>
      </c>
      <c r="H578" s="62">
        <v>2820.971</v>
      </c>
      <c r="I578" s="63">
        <v>3810</v>
      </c>
      <c r="J578" s="202" t="s">
        <v>964</v>
      </c>
      <c r="K578" s="60" t="s">
        <v>44</v>
      </c>
      <c r="L578" s="60" t="s">
        <v>965</v>
      </c>
      <c r="M578" s="91" t="s">
        <v>3</v>
      </c>
      <c r="N578" s="91" t="s">
        <v>2945</v>
      </c>
      <c r="O578" s="91" t="s">
        <v>2877</v>
      </c>
      <c r="P578" s="23" t="s">
        <v>2838</v>
      </c>
    </row>
    <row r="579" spans="1:16" s="15" customFormat="1" ht="63" x14ac:dyDescent="0.2">
      <c r="A579" s="209">
        <v>61</v>
      </c>
      <c r="B579" s="60" t="s">
        <v>208</v>
      </c>
      <c r="C579" s="60" t="s">
        <v>31</v>
      </c>
      <c r="D579" s="61" t="s">
        <v>966</v>
      </c>
      <c r="E579" s="58" t="s">
        <v>2724</v>
      </c>
      <c r="F579" s="60" t="s">
        <v>88</v>
      </c>
      <c r="G579" s="202" t="s">
        <v>967</v>
      </c>
      <c r="H579" s="62">
        <v>2039.623</v>
      </c>
      <c r="I579" s="63">
        <v>2940</v>
      </c>
      <c r="J579" s="202" t="s">
        <v>968</v>
      </c>
      <c r="K579" s="60" t="s">
        <v>44</v>
      </c>
      <c r="L579" s="60" t="s">
        <v>969</v>
      </c>
      <c r="M579" s="91" t="s">
        <v>3</v>
      </c>
      <c r="N579" s="91" t="s">
        <v>2945</v>
      </c>
      <c r="O579" s="91" t="s">
        <v>2877</v>
      </c>
      <c r="P579" s="23" t="s">
        <v>2838</v>
      </c>
    </row>
    <row r="580" spans="1:16" s="15" customFormat="1" ht="63" x14ac:dyDescent="0.2">
      <c r="A580" s="209">
        <v>62</v>
      </c>
      <c r="B580" s="60" t="s">
        <v>208</v>
      </c>
      <c r="C580" s="60" t="s">
        <v>31</v>
      </c>
      <c r="D580" s="61" t="s">
        <v>970</v>
      </c>
      <c r="E580" s="58" t="s">
        <v>2724</v>
      </c>
      <c r="F580" s="60" t="s">
        <v>88</v>
      </c>
      <c r="G580" s="202" t="s">
        <v>971</v>
      </c>
      <c r="H580" s="62">
        <v>2029.4749999999999</v>
      </c>
      <c r="I580" s="63">
        <v>2930</v>
      </c>
      <c r="J580" s="202" t="s">
        <v>972</v>
      </c>
      <c r="K580" s="60" t="s">
        <v>44</v>
      </c>
      <c r="L580" s="60" t="s">
        <v>3347</v>
      </c>
      <c r="M580" s="91" t="s">
        <v>3</v>
      </c>
      <c r="N580" s="91" t="s">
        <v>2945</v>
      </c>
      <c r="O580" s="91" t="s">
        <v>2877</v>
      </c>
      <c r="P580" s="23" t="s">
        <v>2838</v>
      </c>
    </row>
    <row r="581" spans="1:16" s="15" customFormat="1" ht="63" x14ac:dyDescent="0.2">
      <c r="A581" s="209">
        <v>63</v>
      </c>
      <c r="B581" s="60" t="s">
        <v>208</v>
      </c>
      <c r="C581" s="60" t="s">
        <v>31</v>
      </c>
      <c r="D581" s="61" t="s">
        <v>973</v>
      </c>
      <c r="E581" s="58" t="s">
        <v>2724</v>
      </c>
      <c r="F581" s="60" t="s">
        <v>88</v>
      </c>
      <c r="G581" s="202" t="s">
        <v>974</v>
      </c>
      <c r="H581" s="62">
        <v>2820.971</v>
      </c>
      <c r="I581" s="63">
        <v>3810</v>
      </c>
      <c r="J581" s="202" t="s">
        <v>975</v>
      </c>
      <c r="K581" s="60" t="s">
        <v>44</v>
      </c>
      <c r="L581" s="60" t="s">
        <v>3348</v>
      </c>
      <c r="M581" s="91" t="s">
        <v>3</v>
      </c>
      <c r="N581" s="91" t="s">
        <v>2945</v>
      </c>
      <c r="O581" s="91" t="s">
        <v>2877</v>
      </c>
      <c r="P581" s="23" t="s">
        <v>2838</v>
      </c>
    </row>
    <row r="582" spans="1:16" s="15" customFormat="1" ht="63" x14ac:dyDescent="0.2">
      <c r="A582" s="209">
        <v>64</v>
      </c>
      <c r="B582" s="60" t="s">
        <v>208</v>
      </c>
      <c r="C582" s="60" t="s">
        <v>31</v>
      </c>
      <c r="D582" s="61" t="s">
        <v>976</v>
      </c>
      <c r="E582" s="58" t="s">
        <v>2724</v>
      </c>
      <c r="F582" s="60" t="s">
        <v>88</v>
      </c>
      <c r="G582" s="202" t="s">
        <v>977</v>
      </c>
      <c r="H582" s="62">
        <v>2039.623</v>
      </c>
      <c r="I582" s="63">
        <v>2940</v>
      </c>
      <c r="J582" s="202" t="s">
        <v>978</v>
      </c>
      <c r="K582" s="60" t="s">
        <v>44</v>
      </c>
      <c r="L582" s="60" t="s">
        <v>979</v>
      </c>
      <c r="M582" s="91" t="s">
        <v>3</v>
      </c>
      <c r="N582" s="91" t="s">
        <v>2945</v>
      </c>
      <c r="O582" s="91" t="s">
        <v>2877</v>
      </c>
      <c r="P582" s="23" t="s">
        <v>2838</v>
      </c>
    </row>
    <row r="583" spans="1:16" s="15" customFormat="1" ht="63" x14ac:dyDescent="0.2">
      <c r="A583" s="209">
        <v>65</v>
      </c>
      <c r="B583" s="60" t="s">
        <v>208</v>
      </c>
      <c r="C583" s="60" t="s">
        <v>31</v>
      </c>
      <c r="D583" s="61" t="s">
        <v>980</v>
      </c>
      <c r="E583" s="58" t="s">
        <v>2724</v>
      </c>
      <c r="F583" s="60" t="s">
        <v>88</v>
      </c>
      <c r="G583" s="202" t="s">
        <v>981</v>
      </c>
      <c r="H583" s="62">
        <v>2029.4749999999999</v>
      </c>
      <c r="I583" s="63">
        <v>2930</v>
      </c>
      <c r="J583" s="202" t="s">
        <v>982</v>
      </c>
      <c r="K583" s="60" t="s">
        <v>44</v>
      </c>
      <c r="L583" s="60" t="s">
        <v>983</v>
      </c>
      <c r="M583" s="91" t="s">
        <v>3</v>
      </c>
      <c r="N583" s="91" t="s">
        <v>2945</v>
      </c>
      <c r="O583" s="91" t="s">
        <v>2877</v>
      </c>
      <c r="P583" s="23" t="s">
        <v>2838</v>
      </c>
    </row>
    <row r="584" spans="1:16" s="15" customFormat="1" ht="63" x14ac:dyDescent="0.2">
      <c r="A584" s="209">
        <v>66</v>
      </c>
      <c r="B584" s="60" t="s">
        <v>208</v>
      </c>
      <c r="C584" s="60" t="s">
        <v>31</v>
      </c>
      <c r="D584" s="61" t="s">
        <v>984</v>
      </c>
      <c r="E584" s="58" t="s">
        <v>2724</v>
      </c>
      <c r="F584" s="60" t="s">
        <v>88</v>
      </c>
      <c r="G584" s="202" t="s">
        <v>985</v>
      </c>
      <c r="H584" s="62">
        <v>2820.971</v>
      </c>
      <c r="I584" s="63">
        <v>3810</v>
      </c>
      <c r="J584" s="202" t="s">
        <v>986</v>
      </c>
      <c r="K584" s="60" t="s">
        <v>44</v>
      </c>
      <c r="L584" s="60" t="s">
        <v>987</v>
      </c>
      <c r="M584" s="91" t="s">
        <v>3</v>
      </c>
      <c r="N584" s="91" t="s">
        <v>2945</v>
      </c>
      <c r="O584" s="91" t="s">
        <v>2877</v>
      </c>
      <c r="P584" s="23" t="s">
        <v>2838</v>
      </c>
    </row>
    <row r="585" spans="1:16" s="15" customFormat="1" ht="63" x14ac:dyDescent="0.2">
      <c r="A585" s="209">
        <v>67</v>
      </c>
      <c r="B585" s="60" t="s">
        <v>208</v>
      </c>
      <c r="C585" s="60" t="s">
        <v>31</v>
      </c>
      <c r="D585" s="61" t="s">
        <v>988</v>
      </c>
      <c r="E585" s="58" t="s">
        <v>2724</v>
      </c>
      <c r="F585" s="60" t="s">
        <v>88</v>
      </c>
      <c r="G585" s="202" t="s">
        <v>989</v>
      </c>
      <c r="H585" s="62">
        <v>2029.4749999999999</v>
      </c>
      <c r="I585" s="63">
        <v>2930</v>
      </c>
      <c r="J585" s="202" t="s">
        <v>990</v>
      </c>
      <c r="K585" s="60" t="s">
        <v>44</v>
      </c>
      <c r="L585" s="60" t="s">
        <v>991</v>
      </c>
      <c r="M585" s="91" t="s">
        <v>3</v>
      </c>
      <c r="N585" s="91" t="s">
        <v>2945</v>
      </c>
      <c r="O585" s="91" t="s">
        <v>2877</v>
      </c>
      <c r="P585" s="23" t="s">
        <v>2838</v>
      </c>
    </row>
    <row r="586" spans="1:16" s="15" customFormat="1" ht="63" x14ac:dyDescent="0.2">
      <c r="A586" s="209">
        <v>68</v>
      </c>
      <c r="B586" s="60" t="s">
        <v>208</v>
      </c>
      <c r="C586" s="60" t="s">
        <v>31</v>
      </c>
      <c r="D586" s="61" t="s">
        <v>992</v>
      </c>
      <c r="E586" s="58" t="s">
        <v>2724</v>
      </c>
      <c r="F586" s="60" t="s">
        <v>88</v>
      </c>
      <c r="G586" s="202" t="s">
        <v>993</v>
      </c>
      <c r="H586" s="62">
        <v>2820.971</v>
      </c>
      <c r="I586" s="63">
        <v>3810</v>
      </c>
      <c r="J586" s="202" t="s">
        <v>994</v>
      </c>
      <c r="K586" s="60" t="s">
        <v>44</v>
      </c>
      <c r="L586" s="60" t="s">
        <v>995</v>
      </c>
      <c r="M586" s="91" t="s">
        <v>3</v>
      </c>
      <c r="N586" s="91" t="s">
        <v>2945</v>
      </c>
      <c r="O586" s="91" t="s">
        <v>2877</v>
      </c>
      <c r="P586" s="23" t="s">
        <v>2838</v>
      </c>
    </row>
    <row r="587" spans="1:16" s="15" customFormat="1" ht="63" x14ac:dyDescent="0.2">
      <c r="A587" s="209">
        <v>69</v>
      </c>
      <c r="B587" s="60" t="s">
        <v>208</v>
      </c>
      <c r="C587" s="60" t="s">
        <v>31</v>
      </c>
      <c r="D587" s="61" t="s">
        <v>996</v>
      </c>
      <c r="E587" s="58" t="s">
        <v>2724</v>
      </c>
      <c r="F587" s="60" t="s">
        <v>88</v>
      </c>
      <c r="G587" s="202" t="s">
        <v>997</v>
      </c>
      <c r="H587" s="62">
        <v>2039.623</v>
      </c>
      <c r="I587" s="63">
        <v>2940</v>
      </c>
      <c r="J587" s="202" t="s">
        <v>998</v>
      </c>
      <c r="K587" s="60" t="s">
        <v>44</v>
      </c>
      <c r="L587" s="60" t="s">
        <v>3349</v>
      </c>
      <c r="M587" s="91" t="s">
        <v>3</v>
      </c>
      <c r="N587" s="91" t="s">
        <v>2945</v>
      </c>
      <c r="O587" s="91" t="s">
        <v>2877</v>
      </c>
      <c r="P587" s="23" t="s">
        <v>2838</v>
      </c>
    </row>
    <row r="588" spans="1:16" ht="15.75" customHeight="1" x14ac:dyDescent="0.2">
      <c r="A588" s="278" t="s">
        <v>291</v>
      </c>
      <c r="B588" s="279"/>
      <c r="C588" s="279"/>
      <c r="D588" s="279"/>
      <c r="E588" s="279"/>
      <c r="F588" s="279"/>
      <c r="G588" s="279"/>
      <c r="H588" s="279"/>
      <c r="I588" s="279"/>
      <c r="J588" s="279"/>
      <c r="K588" s="279"/>
      <c r="L588" s="279"/>
      <c r="M588" s="279"/>
      <c r="N588" s="279"/>
      <c r="O588" s="280"/>
      <c r="P588" s="23" t="s">
        <v>2911</v>
      </c>
    </row>
    <row r="589" spans="1:16" ht="15.75" x14ac:dyDescent="0.2">
      <c r="A589" s="265" t="s">
        <v>22</v>
      </c>
      <c r="B589" s="266"/>
      <c r="C589" s="266"/>
      <c r="D589" s="266"/>
      <c r="E589" s="266"/>
      <c r="F589" s="266"/>
      <c r="G589" s="267"/>
      <c r="H589" s="42">
        <f>SUM(H590:H596)</f>
        <v>2627.2773350100001</v>
      </c>
      <c r="I589" s="268"/>
      <c r="J589" s="268"/>
      <c r="K589" s="268"/>
      <c r="L589" s="268"/>
      <c r="M589" s="268"/>
      <c r="N589" s="268"/>
      <c r="O589" s="268"/>
      <c r="P589" s="23" t="s">
        <v>2911</v>
      </c>
    </row>
    <row r="590" spans="1:16" s="15" customFormat="1" ht="94.5" x14ac:dyDescent="0.2">
      <c r="A590" s="56">
        <v>70</v>
      </c>
      <c r="B590" s="57" t="s">
        <v>999</v>
      </c>
      <c r="C590" s="57" t="s">
        <v>31</v>
      </c>
      <c r="D590" s="58" t="s">
        <v>1000</v>
      </c>
      <c r="E590" s="58" t="s">
        <v>2724</v>
      </c>
      <c r="F590" s="57" t="s">
        <v>88</v>
      </c>
      <c r="G590" s="57" t="s">
        <v>1001</v>
      </c>
      <c r="H590" s="59">
        <v>387.09424999999999</v>
      </c>
      <c r="I590" s="59">
        <v>556</v>
      </c>
      <c r="J590" s="57" t="s">
        <v>1002</v>
      </c>
      <c r="K590" s="57" t="s">
        <v>80</v>
      </c>
      <c r="L590" s="57" t="s">
        <v>2970</v>
      </c>
      <c r="M590" s="57" t="s">
        <v>3</v>
      </c>
      <c r="N590" s="78" t="s">
        <v>2945</v>
      </c>
      <c r="O590" s="57" t="s">
        <v>2877</v>
      </c>
      <c r="P590" s="23" t="s">
        <v>2911</v>
      </c>
    </row>
    <row r="591" spans="1:16" s="15" customFormat="1" ht="94.5" x14ac:dyDescent="0.2">
      <c r="A591" s="56">
        <v>71</v>
      </c>
      <c r="B591" s="57" t="s">
        <v>1003</v>
      </c>
      <c r="C591" s="57" t="s">
        <v>31</v>
      </c>
      <c r="D591" s="58" t="s">
        <v>1004</v>
      </c>
      <c r="E591" s="58" t="s">
        <v>2724</v>
      </c>
      <c r="F591" s="57" t="s">
        <v>88</v>
      </c>
      <c r="G591" s="57" t="s">
        <v>1005</v>
      </c>
      <c r="H591" s="59">
        <v>354.90428000000003</v>
      </c>
      <c r="I591" s="59">
        <v>522</v>
      </c>
      <c r="J591" s="57" t="s">
        <v>1006</v>
      </c>
      <c r="K591" s="57" t="s">
        <v>80</v>
      </c>
      <c r="L591" s="57" t="s">
        <v>2971</v>
      </c>
      <c r="M591" s="57" t="s">
        <v>3</v>
      </c>
      <c r="N591" s="78" t="s">
        <v>2945</v>
      </c>
      <c r="O591" s="57" t="s">
        <v>2877</v>
      </c>
      <c r="P591" s="23" t="s">
        <v>2911</v>
      </c>
    </row>
    <row r="592" spans="1:16" s="15" customFormat="1" ht="94.5" x14ac:dyDescent="0.2">
      <c r="A592" s="209">
        <v>72</v>
      </c>
      <c r="B592" s="57" t="s">
        <v>1010</v>
      </c>
      <c r="C592" s="57" t="s">
        <v>31</v>
      </c>
      <c r="D592" s="58" t="s">
        <v>1011</v>
      </c>
      <c r="E592" s="58" t="s">
        <v>2724</v>
      </c>
      <c r="F592" s="57" t="s">
        <v>88</v>
      </c>
      <c r="G592" s="57" t="s">
        <v>1012</v>
      </c>
      <c r="H592" s="59">
        <v>370.02857</v>
      </c>
      <c r="I592" s="59">
        <v>532</v>
      </c>
      <c r="J592" s="57" t="s">
        <v>1013</v>
      </c>
      <c r="K592" s="57" t="s">
        <v>80</v>
      </c>
      <c r="L592" s="57" t="s">
        <v>2972</v>
      </c>
      <c r="M592" s="57" t="s">
        <v>3</v>
      </c>
      <c r="N592" s="78" t="s">
        <v>2945</v>
      </c>
      <c r="O592" s="57" t="s">
        <v>2877</v>
      </c>
      <c r="P592" s="23" t="s">
        <v>2911</v>
      </c>
    </row>
    <row r="593" spans="1:16" s="15" customFormat="1" ht="94.5" x14ac:dyDescent="0.2">
      <c r="A593" s="209">
        <v>73</v>
      </c>
      <c r="B593" s="57" t="s">
        <v>1014</v>
      </c>
      <c r="C593" s="57" t="s">
        <v>31</v>
      </c>
      <c r="D593" s="58" t="s">
        <v>1015</v>
      </c>
      <c r="E593" s="58" t="s">
        <v>2724</v>
      </c>
      <c r="F593" s="57" t="s">
        <v>88</v>
      </c>
      <c r="G593" s="57" t="s">
        <v>1016</v>
      </c>
      <c r="H593" s="59">
        <v>742.26666999999998</v>
      </c>
      <c r="I593" s="59">
        <v>1042</v>
      </c>
      <c r="J593" s="57" t="s">
        <v>1017</v>
      </c>
      <c r="K593" s="57" t="s">
        <v>80</v>
      </c>
      <c r="L593" s="57" t="s">
        <v>2973</v>
      </c>
      <c r="M593" s="57" t="s">
        <v>3</v>
      </c>
      <c r="N593" s="78" t="s">
        <v>2945</v>
      </c>
      <c r="O593" s="57" t="s">
        <v>2877</v>
      </c>
      <c r="P593" s="23" t="s">
        <v>2911</v>
      </c>
    </row>
    <row r="594" spans="1:16" s="15" customFormat="1" ht="94.5" x14ac:dyDescent="0.2">
      <c r="A594" s="209">
        <v>74</v>
      </c>
      <c r="B594" s="57" t="s">
        <v>1018</v>
      </c>
      <c r="C594" s="57" t="s">
        <v>31</v>
      </c>
      <c r="D594" s="58" t="s">
        <v>1019</v>
      </c>
      <c r="E594" s="58" t="s">
        <v>2724</v>
      </c>
      <c r="F594" s="57" t="s">
        <v>88</v>
      </c>
      <c r="G594" s="57" t="s">
        <v>1020</v>
      </c>
      <c r="H594" s="59">
        <v>355.88612999999998</v>
      </c>
      <c r="I594" s="59">
        <v>524</v>
      </c>
      <c r="J594" s="57" t="s">
        <v>1021</v>
      </c>
      <c r="K594" s="57" t="s">
        <v>80</v>
      </c>
      <c r="L594" s="57" t="s">
        <v>2974</v>
      </c>
      <c r="M594" s="57" t="s">
        <v>3</v>
      </c>
      <c r="N594" s="78" t="s">
        <v>2945</v>
      </c>
      <c r="O594" s="57" t="s">
        <v>2877</v>
      </c>
      <c r="P594" s="23" t="s">
        <v>2911</v>
      </c>
    </row>
    <row r="595" spans="1:16" s="15" customFormat="1" ht="94.5" x14ac:dyDescent="0.2">
      <c r="A595" s="209">
        <v>75</v>
      </c>
      <c r="B595" s="57" t="s">
        <v>287</v>
      </c>
      <c r="C595" s="57" t="s">
        <v>31</v>
      </c>
      <c r="D595" s="58" t="s">
        <v>288</v>
      </c>
      <c r="E595" s="58" t="s">
        <v>2724</v>
      </c>
      <c r="F595" s="57" t="s">
        <v>88</v>
      </c>
      <c r="G595" s="57" t="s">
        <v>289</v>
      </c>
      <c r="H595" s="59">
        <v>370.92322999999999</v>
      </c>
      <c r="I595" s="59">
        <v>533</v>
      </c>
      <c r="J595" s="57" t="s">
        <v>290</v>
      </c>
      <c r="K595" s="57" t="s">
        <v>80</v>
      </c>
      <c r="L595" s="57" t="s">
        <v>3400</v>
      </c>
      <c r="M595" s="57" t="s">
        <v>3</v>
      </c>
      <c r="N595" s="78" t="s">
        <v>2945</v>
      </c>
      <c r="O595" s="57" t="s">
        <v>2877</v>
      </c>
      <c r="P595" s="23" t="s">
        <v>2911</v>
      </c>
    </row>
    <row r="596" spans="1:16" s="15" customFormat="1" ht="78.75" x14ac:dyDescent="0.2">
      <c r="A596" s="209">
        <v>76</v>
      </c>
      <c r="B596" s="57" t="s">
        <v>1022</v>
      </c>
      <c r="C596" s="57" t="s">
        <v>31</v>
      </c>
      <c r="D596" s="58" t="s">
        <v>1023</v>
      </c>
      <c r="E596" s="58" t="s">
        <v>2724</v>
      </c>
      <c r="F596" s="57" t="s">
        <v>88</v>
      </c>
      <c r="G596" s="57" t="s">
        <v>1024</v>
      </c>
      <c r="H596" s="59">
        <v>46.174205010000001</v>
      </c>
      <c r="I596" s="59" t="s">
        <v>205</v>
      </c>
      <c r="J596" s="57" t="s">
        <v>1025</v>
      </c>
      <c r="K596" s="57" t="s">
        <v>2975</v>
      </c>
      <c r="L596" s="57" t="s">
        <v>3401</v>
      </c>
      <c r="M596" s="57" t="s">
        <v>3</v>
      </c>
      <c r="N596" s="78" t="s">
        <v>2945</v>
      </c>
      <c r="O596" s="57" t="s">
        <v>2885</v>
      </c>
      <c r="P596" s="23" t="s">
        <v>2911</v>
      </c>
    </row>
    <row r="597" spans="1:16" ht="15.75" customHeight="1" x14ac:dyDescent="0.2">
      <c r="A597" s="278" t="s">
        <v>89</v>
      </c>
      <c r="B597" s="279"/>
      <c r="C597" s="279"/>
      <c r="D597" s="279"/>
      <c r="E597" s="279"/>
      <c r="F597" s="279"/>
      <c r="G597" s="279"/>
      <c r="H597" s="279"/>
      <c r="I597" s="279"/>
      <c r="J597" s="279"/>
      <c r="K597" s="279"/>
      <c r="L597" s="279"/>
      <c r="M597" s="279"/>
      <c r="N597" s="279"/>
      <c r="O597" s="280"/>
      <c r="P597" s="23" t="s">
        <v>2839</v>
      </c>
    </row>
    <row r="598" spans="1:16" ht="15.75" x14ac:dyDescent="0.2">
      <c r="A598" s="265" t="s">
        <v>22</v>
      </c>
      <c r="B598" s="266"/>
      <c r="C598" s="266"/>
      <c r="D598" s="266"/>
      <c r="E598" s="266"/>
      <c r="F598" s="266"/>
      <c r="G598" s="267"/>
      <c r="H598" s="42">
        <f>SUM(H599:H621)</f>
        <v>8104.5848999999998</v>
      </c>
      <c r="I598" s="268"/>
      <c r="J598" s="268"/>
      <c r="K598" s="268"/>
      <c r="L598" s="268"/>
      <c r="M598" s="268"/>
      <c r="N598" s="268"/>
      <c r="O598" s="268"/>
      <c r="P598" s="23" t="s">
        <v>2839</v>
      </c>
    </row>
    <row r="599" spans="1:16" s="15" customFormat="1" ht="63" x14ac:dyDescent="0.2">
      <c r="A599" s="56">
        <v>77</v>
      </c>
      <c r="B599" s="60" t="s">
        <v>92</v>
      </c>
      <c r="C599" s="60" t="s">
        <v>31</v>
      </c>
      <c r="D599" s="61" t="s">
        <v>105</v>
      </c>
      <c r="E599" s="61" t="s">
        <v>3309</v>
      </c>
      <c r="F599" s="60" t="s">
        <v>3384</v>
      </c>
      <c r="G599" s="60" t="s">
        <v>106</v>
      </c>
      <c r="H599" s="62">
        <v>274.44560000000001</v>
      </c>
      <c r="I599" s="63">
        <v>456</v>
      </c>
      <c r="J599" s="60" t="s">
        <v>107</v>
      </c>
      <c r="K599" s="60" t="s">
        <v>100</v>
      </c>
      <c r="L599" s="56" t="s">
        <v>2917</v>
      </c>
      <c r="M599" s="56" t="s">
        <v>4</v>
      </c>
      <c r="N599" s="78" t="s">
        <v>2945</v>
      </c>
      <c r="O599" s="56" t="s">
        <v>2880</v>
      </c>
      <c r="P599" s="23" t="s">
        <v>2839</v>
      </c>
    </row>
    <row r="600" spans="1:16" s="15" customFormat="1" ht="63" x14ac:dyDescent="0.2">
      <c r="A600" s="56">
        <v>78</v>
      </c>
      <c r="B600" s="60" t="s">
        <v>101</v>
      </c>
      <c r="C600" s="60" t="s">
        <v>31</v>
      </c>
      <c r="D600" s="61" t="s">
        <v>108</v>
      </c>
      <c r="E600" s="61" t="s">
        <v>3309</v>
      </c>
      <c r="F600" s="60" t="s">
        <v>3384</v>
      </c>
      <c r="G600" s="60" t="s">
        <v>109</v>
      </c>
      <c r="H600" s="62">
        <v>354.74748</v>
      </c>
      <c r="I600" s="63">
        <v>829</v>
      </c>
      <c r="J600" s="60" t="s">
        <v>110</v>
      </c>
      <c r="K600" s="60" t="s">
        <v>100</v>
      </c>
      <c r="L600" s="56" t="s">
        <v>2917</v>
      </c>
      <c r="M600" s="56" t="s">
        <v>4</v>
      </c>
      <c r="N600" s="78" t="s">
        <v>2945</v>
      </c>
      <c r="O600" s="56" t="s">
        <v>2880</v>
      </c>
      <c r="P600" s="23" t="s">
        <v>2839</v>
      </c>
    </row>
    <row r="601" spans="1:16" s="15" customFormat="1" ht="63" x14ac:dyDescent="0.2">
      <c r="A601" s="209">
        <v>79</v>
      </c>
      <c r="B601" s="60" t="s">
        <v>101</v>
      </c>
      <c r="C601" s="60" t="s">
        <v>31</v>
      </c>
      <c r="D601" s="61" t="s">
        <v>112</v>
      </c>
      <c r="E601" s="61" t="s">
        <v>3309</v>
      </c>
      <c r="F601" s="60" t="s">
        <v>3384</v>
      </c>
      <c r="G601" s="60" t="s">
        <v>113</v>
      </c>
      <c r="H601" s="62">
        <v>351.99903999999998</v>
      </c>
      <c r="I601" s="63">
        <v>858</v>
      </c>
      <c r="J601" s="60" t="s">
        <v>114</v>
      </c>
      <c r="K601" s="60" t="s">
        <v>100</v>
      </c>
      <c r="L601" s="60" t="s">
        <v>3414</v>
      </c>
      <c r="M601" s="56" t="s">
        <v>3</v>
      </c>
      <c r="N601" s="78" t="s">
        <v>2945</v>
      </c>
      <c r="O601" s="56" t="s">
        <v>2877</v>
      </c>
      <c r="P601" s="23" t="s">
        <v>2839</v>
      </c>
    </row>
    <row r="602" spans="1:16" s="15" customFormat="1" ht="63" x14ac:dyDescent="0.2">
      <c r="A602" s="209">
        <v>80</v>
      </c>
      <c r="B602" s="60" t="s">
        <v>101</v>
      </c>
      <c r="C602" s="60" t="s">
        <v>31</v>
      </c>
      <c r="D602" s="61" t="s">
        <v>118</v>
      </c>
      <c r="E602" s="61" t="s">
        <v>3309</v>
      </c>
      <c r="F602" s="60" t="s">
        <v>3384</v>
      </c>
      <c r="G602" s="60" t="s">
        <v>119</v>
      </c>
      <c r="H602" s="63">
        <v>328.34552000000002</v>
      </c>
      <c r="I602" s="63">
        <v>509</v>
      </c>
      <c r="J602" s="60" t="s">
        <v>120</v>
      </c>
      <c r="K602" s="60" t="s">
        <v>100</v>
      </c>
      <c r="L602" s="60" t="s">
        <v>3415</v>
      </c>
      <c r="M602" s="56" t="s">
        <v>3</v>
      </c>
      <c r="N602" s="78" t="s">
        <v>2945</v>
      </c>
      <c r="O602" s="56" t="s">
        <v>2877</v>
      </c>
      <c r="P602" s="23" t="s">
        <v>2839</v>
      </c>
    </row>
    <row r="603" spans="1:16" s="15" customFormat="1" ht="63" x14ac:dyDescent="0.2">
      <c r="A603" s="209">
        <v>81</v>
      </c>
      <c r="B603" s="60" t="s">
        <v>101</v>
      </c>
      <c r="C603" s="60" t="s">
        <v>31</v>
      </c>
      <c r="D603" s="61" t="s">
        <v>121</v>
      </c>
      <c r="E603" s="61" t="s">
        <v>3309</v>
      </c>
      <c r="F603" s="60" t="s">
        <v>3384</v>
      </c>
      <c r="G603" s="60" t="s">
        <v>122</v>
      </c>
      <c r="H603" s="63">
        <v>327.79552000000001</v>
      </c>
      <c r="I603" s="63">
        <v>597</v>
      </c>
      <c r="J603" s="60" t="s">
        <v>123</v>
      </c>
      <c r="K603" s="60" t="s">
        <v>100</v>
      </c>
      <c r="L603" s="60" t="s">
        <v>3416</v>
      </c>
      <c r="M603" s="56" t="s">
        <v>3</v>
      </c>
      <c r="N603" s="78" t="s">
        <v>2945</v>
      </c>
      <c r="O603" s="56" t="s">
        <v>2877</v>
      </c>
      <c r="P603" s="23" t="s">
        <v>2839</v>
      </c>
    </row>
    <row r="604" spans="1:16" s="15" customFormat="1" ht="63" x14ac:dyDescent="0.2">
      <c r="A604" s="209">
        <v>82</v>
      </c>
      <c r="B604" s="60" t="s">
        <v>111</v>
      </c>
      <c r="C604" s="60" t="s">
        <v>31</v>
      </c>
      <c r="D604" s="61" t="s">
        <v>124</v>
      </c>
      <c r="E604" s="61" t="s">
        <v>3309</v>
      </c>
      <c r="F604" s="60" t="s">
        <v>3384</v>
      </c>
      <c r="G604" s="60" t="s">
        <v>125</v>
      </c>
      <c r="H604" s="63">
        <v>166.64619999999999</v>
      </c>
      <c r="I604" s="63">
        <v>231</v>
      </c>
      <c r="J604" s="60" t="s">
        <v>126</v>
      </c>
      <c r="K604" s="60" t="s">
        <v>100</v>
      </c>
      <c r="L604" s="60" t="s">
        <v>3417</v>
      </c>
      <c r="M604" s="56" t="s">
        <v>3</v>
      </c>
      <c r="N604" s="78" t="s">
        <v>2945</v>
      </c>
      <c r="O604" s="56" t="s">
        <v>2877</v>
      </c>
      <c r="P604" s="23" t="s">
        <v>2839</v>
      </c>
    </row>
    <row r="605" spans="1:16" s="15" customFormat="1" ht="63" x14ac:dyDescent="0.2">
      <c r="A605" s="209">
        <v>83</v>
      </c>
      <c r="B605" s="60" t="s">
        <v>101</v>
      </c>
      <c r="C605" s="60" t="s">
        <v>31</v>
      </c>
      <c r="D605" s="61" t="s">
        <v>127</v>
      </c>
      <c r="E605" s="61" t="s">
        <v>3309</v>
      </c>
      <c r="F605" s="60" t="s">
        <v>3384</v>
      </c>
      <c r="G605" s="60" t="s">
        <v>128</v>
      </c>
      <c r="H605" s="63">
        <v>351.99903999999998</v>
      </c>
      <c r="I605" s="63">
        <v>506</v>
      </c>
      <c r="J605" s="60" t="s">
        <v>129</v>
      </c>
      <c r="K605" s="60" t="s">
        <v>100</v>
      </c>
      <c r="L605" s="60" t="s">
        <v>3418</v>
      </c>
      <c r="M605" s="56" t="s">
        <v>3</v>
      </c>
      <c r="N605" s="78" t="s">
        <v>2945</v>
      </c>
      <c r="O605" s="56" t="s">
        <v>2877</v>
      </c>
      <c r="P605" s="23" t="s">
        <v>2839</v>
      </c>
    </row>
    <row r="606" spans="1:16" s="15" customFormat="1" ht="63" x14ac:dyDescent="0.2">
      <c r="A606" s="209">
        <v>84</v>
      </c>
      <c r="B606" s="60" t="s">
        <v>101</v>
      </c>
      <c r="C606" s="60" t="s">
        <v>31</v>
      </c>
      <c r="D606" s="61" t="s">
        <v>130</v>
      </c>
      <c r="E606" s="61" t="s">
        <v>3309</v>
      </c>
      <c r="F606" s="60" t="s">
        <v>3384</v>
      </c>
      <c r="G606" s="60" t="s">
        <v>131</v>
      </c>
      <c r="H606" s="63">
        <v>328.89352000000002</v>
      </c>
      <c r="I606" s="63">
        <v>510</v>
      </c>
      <c r="J606" s="60" t="s">
        <v>132</v>
      </c>
      <c r="K606" s="60" t="s">
        <v>100</v>
      </c>
      <c r="L606" s="60" t="s">
        <v>3419</v>
      </c>
      <c r="M606" s="56" t="s">
        <v>3</v>
      </c>
      <c r="N606" s="78" t="s">
        <v>2945</v>
      </c>
      <c r="O606" s="56" t="s">
        <v>2877</v>
      </c>
      <c r="P606" s="23" t="s">
        <v>2839</v>
      </c>
    </row>
    <row r="607" spans="1:16" s="15" customFormat="1" ht="63" x14ac:dyDescent="0.2">
      <c r="A607" s="209">
        <v>85</v>
      </c>
      <c r="B607" s="60" t="s">
        <v>111</v>
      </c>
      <c r="C607" s="60" t="s">
        <v>31</v>
      </c>
      <c r="D607" s="61" t="s">
        <v>136</v>
      </c>
      <c r="E607" s="61" t="s">
        <v>3309</v>
      </c>
      <c r="F607" s="60" t="s">
        <v>3384</v>
      </c>
      <c r="G607" s="60" t="s">
        <v>137</v>
      </c>
      <c r="H607" s="63">
        <v>181.49639999999999</v>
      </c>
      <c r="I607" s="63">
        <v>245</v>
      </c>
      <c r="J607" s="60" t="s">
        <v>138</v>
      </c>
      <c r="K607" s="60" t="s">
        <v>100</v>
      </c>
      <c r="L607" s="60" t="s">
        <v>3420</v>
      </c>
      <c r="M607" s="56" t="s">
        <v>3</v>
      </c>
      <c r="N607" s="78" t="s">
        <v>2945</v>
      </c>
      <c r="O607" s="56" t="s">
        <v>2877</v>
      </c>
      <c r="P607" s="23" t="s">
        <v>2839</v>
      </c>
    </row>
    <row r="608" spans="1:16" s="15" customFormat="1" ht="63" x14ac:dyDescent="0.2">
      <c r="A608" s="209">
        <v>86</v>
      </c>
      <c r="B608" s="60" t="s">
        <v>111</v>
      </c>
      <c r="C608" s="60" t="s">
        <v>31</v>
      </c>
      <c r="D608" s="61" t="s">
        <v>139</v>
      </c>
      <c r="E608" s="61" t="s">
        <v>3309</v>
      </c>
      <c r="F608" s="60" t="s">
        <v>3384</v>
      </c>
      <c r="G608" s="60" t="s">
        <v>140</v>
      </c>
      <c r="H608" s="63">
        <v>183.14840000000001</v>
      </c>
      <c r="I608" s="63">
        <v>247</v>
      </c>
      <c r="J608" s="60" t="s">
        <v>141</v>
      </c>
      <c r="K608" s="60" t="s">
        <v>100</v>
      </c>
      <c r="L608" s="60" t="s">
        <v>3421</v>
      </c>
      <c r="M608" s="56" t="s">
        <v>3</v>
      </c>
      <c r="N608" s="78" t="s">
        <v>2945</v>
      </c>
      <c r="O608" s="56" t="s">
        <v>2877</v>
      </c>
      <c r="P608" s="23" t="s">
        <v>2839</v>
      </c>
    </row>
    <row r="609" spans="1:16" s="15" customFormat="1" ht="63" x14ac:dyDescent="0.2">
      <c r="A609" s="209">
        <v>87</v>
      </c>
      <c r="B609" s="60" t="s">
        <v>101</v>
      </c>
      <c r="C609" s="60" t="s">
        <v>31</v>
      </c>
      <c r="D609" s="61" t="s">
        <v>142</v>
      </c>
      <c r="E609" s="61" t="s">
        <v>3309</v>
      </c>
      <c r="F609" s="60" t="s">
        <v>3384</v>
      </c>
      <c r="G609" s="60" t="s">
        <v>143</v>
      </c>
      <c r="H609" s="63">
        <v>354.74748</v>
      </c>
      <c r="I609" s="63">
        <v>510</v>
      </c>
      <c r="J609" s="60" t="s">
        <v>144</v>
      </c>
      <c r="K609" s="60" t="s">
        <v>100</v>
      </c>
      <c r="L609" s="60" t="s">
        <v>3422</v>
      </c>
      <c r="M609" s="56" t="s">
        <v>3</v>
      </c>
      <c r="N609" s="78" t="s">
        <v>2945</v>
      </c>
      <c r="O609" s="56" t="s">
        <v>2877</v>
      </c>
      <c r="P609" s="23" t="s">
        <v>2839</v>
      </c>
    </row>
    <row r="610" spans="1:16" s="15" customFormat="1" ht="63" x14ac:dyDescent="0.2">
      <c r="A610" s="209">
        <v>88</v>
      </c>
      <c r="B610" s="60" t="s">
        <v>111</v>
      </c>
      <c r="C610" s="60" t="s">
        <v>31</v>
      </c>
      <c r="D610" s="61" t="s">
        <v>145</v>
      </c>
      <c r="E610" s="61" t="s">
        <v>3309</v>
      </c>
      <c r="F610" s="60" t="s">
        <v>3384</v>
      </c>
      <c r="G610" s="60" t="s">
        <v>146</v>
      </c>
      <c r="H610" s="63">
        <v>181.49639999999999</v>
      </c>
      <c r="I610" s="63">
        <v>264</v>
      </c>
      <c r="J610" s="60" t="s">
        <v>147</v>
      </c>
      <c r="K610" s="60" t="s">
        <v>100</v>
      </c>
      <c r="L610" s="60" t="s">
        <v>3423</v>
      </c>
      <c r="M610" s="56" t="s">
        <v>3</v>
      </c>
      <c r="N610" s="78" t="s">
        <v>2945</v>
      </c>
      <c r="O610" s="56" t="s">
        <v>2877</v>
      </c>
      <c r="P610" s="23" t="s">
        <v>2839</v>
      </c>
    </row>
    <row r="611" spans="1:16" s="15" customFormat="1" ht="63" x14ac:dyDescent="0.2">
      <c r="A611" s="209">
        <v>89</v>
      </c>
      <c r="B611" s="60" t="s">
        <v>111</v>
      </c>
      <c r="C611" s="60" t="s">
        <v>31</v>
      </c>
      <c r="D611" s="61" t="s">
        <v>148</v>
      </c>
      <c r="E611" s="61" t="s">
        <v>3309</v>
      </c>
      <c r="F611" s="60" t="s">
        <v>3384</v>
      </c>
      <c r="G611" s="60" t="s">
        <v>149</v>
      </c>
      <c r="H611" s="63">
        <v>181.49639999999999</v>
      </c>
      <c r="I611" s="63">
        <v>264</v>
      </c>
      <c r="J611" s="60" t="s">
        <v>150</v>
      </c>
      <c r="K611" s="60" t="s">
        <v>100</v>
      </c>
      <c r="L611" s="60" t="s">
        <v>3424</v>
      </c>
      <c r="M611" s="56" t="s">
        <v>3</v>
      </c>
      <c r="N611" s="78" t="s">
        <v>2945</v>
      </c>
      <c r="O611" s="56" t="s">
        <v>2877</v>
      </c>
      <c r="P611" s="23" t="s">
        <v>2839</v>
      </c>
    </row>
    <row r="612" spans="1:16" s="15" customFormat="1" ht="63" x14ac:dyDescent="0.2">
      <c r="A612" s="209">
        <v>90</v>
      </c>
      <c r="B612" s="60" t="s">
        <v>101</v>
      </c>
      <c r="C612" s="60" t="s">
        <v>31</v>
      </c>
      <c r="D612" s="61" t="s">
        <v>151</v>
      </c>
      <c r="E612" s="61" t="s">
        <v>3309</v>
      </c>
      <c r="F612" s="60" t="s">
        <v>3384</v>
      </c>
      <c r="G612" s="60" t="s">
        <v>152</v>
      </c>
      <c r="H612" s="63">
        <v>354.74748</v>
      </c>
      <c r="I612" s="63">
        <v>550</v>
      </c>
      <c r="J612" s="60" t="s">
        <v>153</v>
      </c>
      <c r="K612" s="60" t="s">
        <v>100</v>
      </c>
      <c r="L612" s="60" t="s">
        <v>3425</v>
      </c>
      <c r="M612" s="56" t="s">
        <v>3</v>
      </c>
      <c r="N612" s="78" t="s">
        <v>2945</v>
      </c>
      <c r="O612" s="56" t="s">
        <v>2877</v>
      </c>
      <c r="P612" s="23" t="s">
        <v>2839</v>
      </c>
    </row>
    <row r="613" spans="1:16" s="15" customFormat="1" ht="173.25" x14ac:dyDescent="0.2">
      <c r="A613" s="209">
        <v>91</v>
      </c>
      <c r="B613" s="56" t="s">
        <v>168</v>
      </c>
      <c r="C613" s="60" t="s">
        <v>31</v>
      </c>
      <c r="D613" s="71" t="s">
        <v>169</v>
      </c>
      <c r="E613" s="61" t="s">
        <v>3309</v>
      </c>
      <c r="F613" s="60" t="s">
        <v>3384</v>
      </c>
      <c r="G613" s="56" t="s">
        <v>95</v>
      </c>
      <c r="H613" s="63">
        <v>741.38067999999998</v>
      </c>
      <c r="I613" s="63" t="s">
        <v>3406</v>
      </c>
      <c r="J613" s="60" t="s">
        <v>170</v>
      </c>
      <c r="K613" s="60" t="s">
        <v>3426</v>
      </c>
      <c r="L613" s="60" t="s">
        <v>3427</v>
      </c>
      <c r="M613" s="56" t="s">
        <v>3</v>
      </c>
      <c r="N613" s="78" t="s">
        <v>2945</v>
      </c>
      <c r="O613" s="56" t="s">
        <v>2882</v>
      </c>
      <c r="P613" s="23" t="s">
        <v>2839</v>
      </c>
    </row>
    <row r="614" spans="1:16" s="15" customFormat="1" ht="141.75" x14ac:dyDescent="0.2">
      <c r="A614" s="209">
        <v>92</v>
      </c>
      <c r="B614" s="56" t="s">
        <v>171</v>
      </c>
      <c r="C614" s="60" t="s">
        <v>31</v>
      </c>
      <c r="D614" s="71" t="s">
        <v>172</v>
      </c>
      <c r="E614" s="61" t="s">
        <v>3309</v>
      </c>
      <c r="F614" s="60" t="s">
        <v>3384</v>
      </c>
      <c r="G614" s="56" t="s">
        <v>95</v>
      </c>
      <c r="H614" s="63">
        <v>575.70288000000005</v>
      </c>
      <c r="I614" s="63" t="s">
        <v>3406</v>
      </c>
      <c r="J614" s="60" t="s">
        <v>173</v>
      </c>
      <c r="K614" s="60" t="s">
        <v>3428</v>
      </c>
      <c r="L614" s="60" t="s">
        <v>3429</v>
      </c>
      <c r="M614" s="56" t="s">
        <v>3</v>
      </c>
      <c r="N614" s="78" t="s">
        <v>2945</v>
      </c>
      <c r="O614" s="56" t="s">
        <v>2894</v>
      </c>
      <c r="P614" s="23" t="s">
        <v>2839</v>
      </c>
    </row>
    <row r="615" spans="1:16" s="15" customFormat="1" ht="173.25" x14ac:dyDescent="0.2">
      <c r="A615" s="209">
        <v>93</v>
      </c>
      <c r="B615" s="56" t="s">
        <v>174</v>
      </c>
      <c r="C615" s="60" t="s">
        <v>31</v>
      </c>
      <c r="D615" s="71" t="s">
        <v>175</v>
      </c>
      <c r="E615" s="61" t="s">
        <v>3309</v>
      </c>
      <c r="F615" s="60" t="s">
        <v>3384</v>
      </c>
      <c r="G615" s="56" t="s">
        <v>95</v>
      </c>
      <c r="H615" s="63">
        <v>0</v>
      </c>
      <c r="I615" s="63" t="s">
        <v>3406</v>
      </c>
      <c r="J615" s="60" t="s">
        <v>176</v>
      </c>
      <c r="K615" s="60" t="s">
        <v>3428</v>
      </c>
      <c r="L615" s="60" t="s">
        <v>3430</v>
      </c>
      <c r="M615" s="56" t="s">
        <v>3</v>
      </c>
      <c r="N615" s="78" t="s">
        <v>2945</v>
      </c>
      <c r="O615" s="56" t="s">
        <v>2893</v>
      </c>
      <c r="P615" s="23" t="s">
        <v>2839</v>
      </c>
    </row>
    <row r="616" spans="1:16" s="15" customFormat="1" ht="157.5" x14ac:dyDescent="0.2">
      <c r="A616" s="209">
        <v>94</v>
      </c>
      <c r="B616" s="56" t="s">
        <v>177</v>
      </c>
      <c r="C616" s="60" t="s">
        <v>31</v>
      </c>
      <c r="D616" s="71" t="s">
        <v>178</v>
      </c>
      <c r="E616" s="61" t="s">
        <v>3309</v>
      </c>
      <c r="F616" s="60" t="s">
        <v>3384</v>
      </c>
      <c r="G616" s="56" t="s">
        <v>95</v>
      </c>
      <c r="H616" s="63">
        <v>2042.80312</v>
      </c>
      <c r="I616" s="63" t="s">
        <v>3406</v>
      </c>
      <c r="J616" s="60" t="s">
        <v>179</v>
      </c>
      <c r="K616" s="60" t="s">
        <v>3410</v>
      </c>
      <c r="L616" s="60" t="s">
        <v>3431</v>
      </c>
      <c r="M616" s="56" t="s">
        <v>3</v>
      </c>
      <c r="N616" s="78" t="s">
        <v>2945</v>
      </c>
      <c r="O616" s="56" t="s">
        <v>2895</v>
      </c>
      <c r="P616" s="23" t="s">
        <v>2839</v>
      </c>
    </row>
    <row r="617" spans="1:16" s="15" customFormat="1" ht="110.25" x14ac:dyDescent="0.2">
      <c r="A617" s="209">
        <v>95</v>
      </c>
      <c r="B617" s="60" t="s">
        <v>180</v>
      </c>
      <c r="C617" s="60" t="s">
        <v>31</v>
      </c>
      <c r="D617" s="61" t="s">
        <v>181</v>
      </c>
      <c r="E617" s="61" t="s">
        <v>3309</v>
      </c>
      <c r="F617" s="60" t="s">
        <v>3384</v>
      </c>
      <c r="G617" s="56" t="s">
        <v>95</v>
      </c>
      <c r="H617" s="63">
        <v>77.358000000000004</v>
      </c>
      <c r="I617" s="63" t="s">
        <v>3406</v>
      </c>
      <c r="J617" s="60" t="s">
        <v>182</v>
      </c>
      <c r="K617" s="60" t="s">
        <v>3410</v>
      </c>
      <c r="L617" s="56" t="s">
        <v>2917</v>
      </c>
      <c r="M617" s="56" t="s">
        <v>3</v>
      </c>
      <c r="N617" s="78" t="s">
        <v>2945</v>
      </c>
      <c r="O617" s="56" t="s">
        <v>2898</v>
      </c>
      <c r="P617" s="23" t="s">
        <v>2839</v>
      </c>
    </row>
    <row r="618" spans="1:16" s="15" customFormat="1" ht="173.25" x14ac:dyDescent="0.2">
      <c r="A618" s="209">
        <v>96</v>
      </c>
      <c r="B618" s="60" t="s">
        <v>183</v>
      </c>
      <c r="C618" s="60" t="s">
        <v>31</v>
      </c>
      <c r="D618" s="61" t="s">
        <v>184</v>
      </c>
      <c r="E618" s="61" t="s">
        <v>3309</v>
      </c>
      <c r="F618" s="60" t="s">
        <v>3384</v>
      </c>
      <c r="G618" s="56" t="s">
        <v>95</v>
      </c>
      <c r="H618" s="63">
        <v>119.68317999999999</v>
      </c>
      <c r="I618" s="63" t="s">
        <v>3406</v>
      </c>
      <c r="J618" s="60" t="s">
        <v>185</v>
      </c>
      <c r="K618" s="60" t="s">
        <v>3428</v>
      </c>
      <c r="L618" s="60" t="s">
        <v>3432</v>
      </c>
      <c r="M618" s="56" t="s">
        <v>3</v>
      </c>
      <c r="N618" s="78" t="s">
        <v>2945</v>
      </c>
      <c r="O618" s="56" t="s">
        <v>2897</v>
      </c>
      <c r="P618" s="23" t="s">
        <v>2839</v>
      </c>
    </row>
    <row r="619" spans="1:16" s="15" customFormat="1" ht="157.5" x14ac:dyDescent="0.2">
      <c r="A619" s="209">
        <v>97</v>
      </c>
      <c r="B619" s="60" t="s">
        <v>186</v>
      </c>
      <c r="C619" s="60" t="s">
        <v>31</v>
      </c>
      <c r="D619" s="61" t="s">
        <v>187</v>
      </c>
      <c r="E619" s="61" t="s">
        <v>3309</v>
      </c>
      <c r="F619" s="60" t="s">
        <v>3384</v>
      </c>
      <c r="G619" s="56" t="s">
        <v>95</v>
      </c>
      <c r="H619" s="63">
        <v>142.0874</v>
      </c>
      <c r="I619" s="63" t="s">
        <v>3406</v>
      </c>
      <c r="J619" s="60" t="s">
        <v>188</v>
      </c>
      <c r="K619" s="60" t="s">
        <v>3410</v>
      </c>
      <c r="L619" s="60" t="s">
        <v>3433</v>
      </c>
      <c r="M619" s="56" t="s">
        <v>3</v>
      </c>
      <c r="N619" s="78" t="s">
        <v>2945</v>
      </c>
      <c r="O619" s="56" t="s">
        <v>2896</v>
      </c>
      <c r="P619" s="23" t="s">
        <v>2839</v>
      </c>
    </row>
    <row r="620" spans="1:16" s="15" customFormat="1" ht="157.5" x14ac:dyDescent="0.2">
      <c r="A620" s="209">
        <v>98</v>
      </c>
      <c r="B620" s="56" t="s">
        <v>189</v>
      </c>
      <c r="C620" s="60" t="s">
        <v>31</v>
      </c>
      <c r="D620" s="61" t="s">
        <v>190</v>
      </c>
      <c r="E620" s="61" t="s">
        <v>3309</v>
      </c>
      <c r="F620" s="60" t="s">
        <v>3384</v>
      </c>
      <c r="G620" s="56" t="s">
        <v>95</v>
      </c>
      <c r="H620" s="63">
        <v>10.555199999999999</v>
      </c>
      <c r="I620" s="63" t="s">
        <v>3406</v>
      </c>
      <c r="J620" s="60" t="s">
        <v>191</v>
      </c>
      <c r="K620" s="60" t="s">
        <v>3410</v>
      </c>
      <c r="L620" s="56" t="s">
        <v>2917</v>
      </c>
      <c r="M620" s="56" t="s">
        <v>3</v>
      </c>
      <c r="N620" s="78" t="s">
        <v>2945</v>
      </c>
      <c r="O620" s="56" t="s">
        <v>2912</v>
      </c>
      <c r="P620" s="23" t="s">
        <v>2839</v>
      </c>
    </row>
    <row r="621" spans="1:16" s="15" customFormat="1" ht="145.5" customHeight="1" x14ac:dyDescent="0.2">
      <c r="A621" s="209">
        <v>99</v>
      </c>
      <c r="B621" s="56" t="s">
        <v>3336</v>
      </c>
      <c r="C621" s="60" t="s">
        <v>31</v>
      </c>
      <c r="D621" s="71" t="s">
        <v>3434</v>
      </c>
      <c r="E621" s="61" t="s">
        <v>3309</v>
      </c>
      <c r="F621" s="60" t="s">
        <v>3384</v>
      </c>
      <c r="G621" s="56" t="s">
        <v>95</v>
      </c>
      <c r="H621" s="63">
        <v>473.00995999999998</v>
      </c>
      <c r="I621" s="63" t="s">
        <v>3406</v>
      </c>
      <c r="J621" s="60" t="s">
        <v>3337</v>
      </c>
      <c r="K621" s="60" t="s">
        <v>3410</v>
      </c>
      <c r="L621" s="56" t="s">
        <v>3435</v>
      </c>
      <c r="M621" s="56" t="s">
        <v>3</v>
      </c>
      <c r="N621" s="78" t="s">
        <v>2945</v>
      </c>
      <c r="O621" s="56" t="s">
        <v>3338</v>
      </c>
      <c r="P621" s="23" t="s">
        <v>2839</v>
      </c>
    </row>
    <row r="622" spans="1:16" ht="15.75" x14ac:dyDescent="0.2">
      <c r="A622" s="278" t="s">
        <v>235</v>
      </c>
      <c r="B622" s="279"/>
      <c r="C622" s="279"/>
      <c r="D622" s="279"/>
      <c r="E622" s="279"/>
      <c r="F622" s="279"/>
      <c r="G622" s="279"/>
      <c r="H622" s="279"/>
      <c r="I622" s="279"/>
      <c r="J622" s="279"/>
      <c r="K622" s="279"/>
      <c r="L622" s="279"/>
      <c r="M622" s="279"/>
      <c r="N622" s="279"/>
      <c r="O622" s="280"/>
      <c r="P622" s="23" t="s">
        <v>2913</v>
      </c>
    </row>
    <row r="623" spans="1:16" ht="15.75" x14ac:dyDescent="0.2">
      <c r="A623" s="265" t="s">
        <v>22</v>
      </c>
      <c r="B623" s="266"/>
      <c r="C623" s="266"/>
      <c r="D623" s="266"/>
      <c r="E623" s="266"/>
      <c r="F623" s="266"/>
      <c r="G623" s="267"/>
      <c r="H623" s="42">
        <f>SUM(H624:H626)</f>
        <v>2850.616</v>
      </c>
      <c r="I623" s="268"/>
      <c r="J623" s="268"/>
      <c r="K623" s="268"/>
      <c r="L623" s="268"/>
      <c r="M623" s="268"/>
      <c r="N623" s="268"/>
      <c r="O623" s="268"/>
      <c r="P623" s="23" t="s">
        <v>2913</v>
      </c>
    </row>
    <row r="624" spans="1:16" s="15" customFormat="1" ht="64.5" customHeight="1" x14ac:dyDescent="0.2">
      <c r="A624" s="201">
        <v>100</v>
      </c>
      <c r="B624" s="56" t="s">
        <v>1026</v>
      </c>
      <c r="C624" s="60" t="s">
        <v>31</v>
      </c>
      <c r="D624" s="56" t="s">
        <v>1027</v>
      </c>
      <c r="E624" s="58" t="s">
        <v>2724</v>
      </c>
      <c r="F624" s="60" t="s">
        <v>88</v>
      </c>
      <c r="G624" s="60" t="s">
        <v>1028</v>
      </c>
      <c r="H624" s="63">
        <v>1151.8579999999999</v>
      </c>
      <c r="I624" s="63">
        <v>3283</v>
      </c>
      <c r="J624" s="60" t="s">
        <v>2989</v>
      </c>
      <c r="K624" s="60" t="s">
        <v>44</v>
      </c>
      <c r="L624" s="56" t="s">
        <v>2817</v>
      </c>
      <c r="M624" s="56" t="s">
        <v>730</v>
      </c>
      <c r="N624" s="78" t="s">
        <v>2945</v>
      </c>
      <c r="O624" s="56" t="s">
        <v>2877</v>
      </c>
      <c r="P624" s="23" t="s">
        <v>2913</v>
      </c>
    </row>
    <row r="625" spans="1:16" s="15" customFormat="1" ht="47.25" x14ac:dyDescent="0.2">
      <c r="A625" s="201">
        <v>101</v>
      </c>
      <c r="B625" s="56" t="s">
        <v>1029</v>
      </c>
      <c r="C625" s="60" t="s">
        <v>31</v>
      </c>
      <c r="D625" s="56" t="s">
        <v>1030</v>
      </c>
      <c r="E625" s="58" t="s">
        <v>2724</v>
      </c>
      <c r="F625" s="60" t="s">
        <v>88</v>
      </c>
      <c r="G625" s="60" t="s">
        <v>1031</v>
      </c>
      <c r="H625" s="63">
        <v>1151.8579999999999</v>
      </c>
      <c r="I625" s="63">
        <v>3266</v>
      </c>
      <c r="J625" s="60" t="s">
        <v>2990</v>
      </c>
      <c r="K625" s="60" t="s">
        <v>44</v>
      </c>
      <c r="L625" s="56" t="s">
        <v>2818</v>
      </c>
      <c r="M625" s="56" t="s">
        <v>730</v>
      </c>
      <c r="N625" s="78" t="s">
        <v>2945</v>
      </c>
      <c r="O625" s="56" t="s">
        <v>2877</v>
      </c>
      <c r="P625" s="23" t="s">
        <v>2913</v>
      </c>
    </row>
    <row r="626" spans="1:16" s="15" customFormat="1" ht="47.25" x14ac:dyDescent="0.2">
      <c r="A626" s="201">
        <v>102</v>
      </c>
      <c r="B626" s="80" t="s">
        <v>1032</v>
      </c>
      <c r="C626" s="60" t="s">
        <v>31</v>
      </c>
      <c r="D626" s="61" t="s">
        <v>1033</v>
      </c>
      <c r="E626" s="58" t="s">
        <v>2724</v>
      </c>
      <c r="F626" s="60" t="s">
        <v>88</v>
      </c>
      <c r="G626" s="60" t="s">
        <v>1034</v>
      </c>
      <c r="H626" s="63">
        <v>546.9</v>
      </c>
      <c r="I626" s="63" t="s">
        <v>205</v>
      </c>
      <c r="J626" s="60" t="s">
        <v>2991</v>
      </c>
      <c r="K626" s="60" t="s">
        <v>2992</v>
      </c>
      <c r="L626" s="56" t="s">
        <v>2917</v>
      </c>
      <c r="M626" s="56" t="s">
        <v>4</v>
      </c>
      <c r="N626" s="78" t="s">
        <v>2945</v>
      </c>
      <c r="O626" s="56" t="s">
        <v>1035</v>
      </c>
      <c r="P626" s="23" t="s">
        <v>2913</v>
      </c>
    </row>
    <row r="627" spans="1:16" ht="15.75" x14ac:dyDescent="0.2">
      <c r="A627" s="278" t="s">
        <v>754</v>
      </c>
      <c r="B627" s="279"/>
      <c r="C627" s="279"/>
      <c r="D627" s="279"/>
      <c r="E627" s="279"/>
      <c r="F627" s="279"/>
      <c r="G627" s="279"/>
      <c r="H627" s="279"/>
      <c r="I627" s="279"/>
      <c r="J627" s="279"/>
      <c r="K627" s="279"/>
      <c r="L627" s="279"/>
      <c r="M627" s="279"/>
      <c r="N627" s="279"/>
      <c r="O627" s="280"/>
      <c r="P627" s="23" t="s">
        <v>2849</v>
      </c>
    </row>
    <row r="628" spans="1:16" ht="15.75" x14ac:dyDescent="0.2">
      <c r="A628" s="265" t="s">
        <v>22</v>
      </c>
      <c r="B628" s="266"/>
      <c r="C628" s="266"/>
      <c r="D628" s="266"/>
      <c r="E628" s="266"/>
      <c r="F628" s="266"/>
      <c r="G628" s="267"/>
      <c r="H628" s="42">
        <f>SUM(H629:H664)</f>
        <v>52110.65681</v>
      </c>
      <c r="I628" s="268"/>
      <c r="J628" s="268"/>
      <c r="K628" s="268"/>
      <c r="L628" s="268"/>
      <c r="M628" s="268"/>
      <c r="N628" s="268"/>
      <c r="O628" s="268"/>
      <c r="P628" s="23" t="s">
        <v>2849</v>
      </c>
    </row>
    <row r="629" spans="1:16" s="15" customFormat="1" ht="157.5" x14ac:dyDescent="0.2">
      <c r="A629" s="201">
        <v>103</v>
      </c>
      <c r="B629" s="200" t="s">
        <v>1036</v>
      </c>
      <c r="C629" s="200" t="s">
        <v>31</v>
      </c>
      <c r="D629" s="200" t="s">
        <v>1037</v>
      </c>
      <c r="E629" s="58" t="s">
        <v>2724</v>
      </c>
      <c r="F629" s="200" t="s">
        <v>88</v>
      </c>
      <c r="G629" s="200" t="s">
        <v>1038</v>
      </c>
      <c r="H629" s="63">
        <v>7019.23</v>
      </c>
      <c r="I629" s="59" t="s">
        <v>205</v>
      </c>
      <c r="J629" s="57" t="s">
        <v>1039</v>
      </c>
      <c r="K629" s="57" t="s">
        <v>1040</v>
      </c>
      <c r="L629" s="57" t="s">
        <v>1041</v>
      </c>
      <c r="M629" s="57" t="s">
        <v>1257</v>
      </c>
      <c r="N629" s="78" t="s">
        <v>2945</v>
      </c>
      <c r="O629" s="295" t="s">
        <v>1042</v>
      </c>
      <c r="P629" s="23" t="s">
        <v>2849</v>
      </c>
    </row>
    <row r="630" spans="1:16" s="15" customFormat="1" ht="157.5" x14ac:dyDescent="0.2">
      <c r="A630" s="201">
        <v>104</v>
      </c>
      <c r="B630" s="200" t="s">
        <v>1043</v>
      </c>
      <c r="C630" s="200" t="s">
        <v>31</v>
      </c>
      <c r="D630" s="58" t="s">
        <v>1044</v>
      </c>
      <c r="E630" s="58" t="s">
        <v>2724</v>
      </c>
      <c r="F630" s="200" t="s">
        <v>88</v>
      </c>
      <c r="G630" s="200" t="s">
        <v>1045</v>
      </c>
      <c r="H630" s="63">
        <v>547.45000000000005</v>
      </c>
      <c r="I630" s="59" t="s">
        <v>205</v>
      </c>
      <c r="J630" s="57" t="s">
        <v>1046</v>
      </c>
      <c r="K630" s="57" t="s">
        <v>1047</v>
      </c>
      <c r="L630" s="57" t="s">
        <v>1048</v>
      </c>
      <c r="M630" s="57" t="s">
        <v>1257</v>
      </c>
      <c r="N630" s="78" t="s">
        <v>2945</v>
      </c>
      <c r="O630" s="296"/>
      <c r="P630" s="23" t="s">
        <v>2849</v>
      </c>
    </row>
    <row r="631" spans="1:16" s="15" customFormat="1" ht="157.5" x14ac:dyDescent="0.2">
      <c r="A631" s="209">
        <v>105</v>
      </c>
      <c r="B631" s="200" t="s">
        <v>1049</v>
      </c>
      <c r="C631" s="200" t="s">
        <v>31</v>
      </c>
      <c r="D631" s="58" t="s">
        <v>1050</v>
      </c>
      <c r="E631" s="58" t="s">
        <v>2724</v>
      </c>
      <c r="F631" s="200" t="s">
        <v>88</v>
      </c>
      <c r="G631" s="200" t="s">
        <v>1051</v>
      </c>
      <c r="H631" s="63">
        <v>74.989999999999995</v>
      </c>
      <c r="I631" s="59" t="s">
        <v>205</v>
      </c>
      <c r="J631" s="57" t="s">
        <v>1052</v>
      </c>
      <c r="K631" s="57" t="s">
        <v>1040</v>
      </c>
      <c r="L631" s="57" t="s">
        <v>1041</v>
      </c>
      <c r="M631" s="57" t="s">
        <v>1257</v>
      </c>
      <c r="N631" s="78" t="s">
        <v>2945</v>
      </c>
      <c r="O631" s="296"/>
      <c r="P631" s="23" t="s">
        <v>2849</v>
      </c>
    </row>
    <row r="632" spans="1:16" s="15" customFormat="1" ht="157.5" x14ac:dyDescent="0.2">
      <c r="A632" s="209">
        <v>106</v>
      </c>
      <c r="B632" s="200" t="s">
        <v>1053</v>
      </c>
      <c r="C632" s="200" t="s">
        <v>31</v>
      </c>
      <c r="D632" s="58" t="s">
        <v>1054</v>
      </c>
      <c r="E632" s="58" t="s">
        <v>2724</v>
      </c>
      <c r="F632" s="200" t="s">
        <v>88</v>
      </c>
      <c r="G632" s="200" t="s">
        <v>1038</v>
      </c>
      <c r="H632" s="63">
        <v>223.99</v>
      </c>
      <c r="I632" s="59" t="s">
        <v>205</v>
      </c>
      <c r="J632" s="57" t="s">
        <v>1055</v>
      </c>
      <c r="K632" s="57" t="s">
        <v>1040</v>
      </c>
      <c r="L632" s="57" t="s">
        <v>1056</v>
      </c>
      <c r="M632" s="57" t="s">
        <v>1257</v>
      </c>
      <c r="N632" s="78" t="s">
        <v>2945</v>
      </c>
      <c r="O632" s="297"/>
      <c r="P632" s="23" t="s">
        <v>2849</v>
      </c>
    </row>
    <row r="633" spans="1:16" s="15" customFormat="1" ht="110.25" x14ac:dyDescent="0.2">
      <c r="A633" s="209">
        <v>107</v>
      </c>
      <c r="B633" s="200" t="s">
        <v>1057</v>
      </c>
      <c r="C633" s="200" t="s">
        <v>31</v>
      </c>
      <c r="D633" s="58" t="s">
        <v>1058</v>
      </c>
      <c r="E633" s="58" t="s">
        <v>2724</v>
      </c>
      <c r="F633" s="200" t="s">
        <v>88</v>
      </c>
      <c r="G633" s="200" t="s">
        <v>1059</v>
      </c>
      <c r="H633" s="63">
        <v>471.25790000000001</v>
      </c>
      <c r="I633" s="59" t="s">
        <v>205</v>
      </c>
      <c r="J633" s="57" t="s">
        <v>1060</v>
      </c>
      <c r="K633" s="57" t="s">
        <v>80</v>
      </c>
      <c r="L633" s="57" t="s">
        <v>2917</v>
      </c>
      <c r="M633" s="57" t="s">
        <v>4</v>
      </c>
      <c r="N633" s="78" t="s">
        <v>2945</v>
      </c>
      <c r="O633" s="295" t="s">
        <v>1061</v>
      </c>
      <c r="P633" s="23" t="s">
        <v>2849</v>
      </c>
    </row>
    <row r="634" spans="1:16" s="15" customFormat="1" ht="110.25" x14ac:dyDescent="0.2">
      <c r="A634" s="209">
        <v>108</v>
      </c>
      <c r="B634" s="200" t="s">
        <v>1062</v>
      </c>
      <c r="C634" s="200" t="s">
        <v>31</v>
      </c>
      <c r="D634" s="58" t="s">
        <v>1063</v>
      </c>
      <c r="E634" s="58" t="s">
        <v>2724</v>
      </c>
      <c r="F634" s="200" t="s">
        <v>88</v>
      </c>
      <c r="G634" s="200" t="s">
        <v>1064</v>
      </c>
      <c r="H634" s="63">
        <v>434.37754999999999</v>
      </c>
      <c r="I634" s="59" t="s">
        <v>205</v>
      </c>
      <c r="J634" s="57" t="s">
        <v>1065</v>
      </c>
      <c r="K634" s="57" t="s">
        <v>80</v>
      </c>
      <c r="L634" s="57" t="s">
        <v>2917</v>
      </c>
      <c r="M634" s="57" t="s">
        <v>4</v>
      </c>
      <c r="N634" s="78" t="s">
        <v>2945</v>
      </c>
      <c r="O634" s="296"/>
      <c r="P634" s="23" t="s">
        <v>2849</v>
      </c>
    </row>
    <row r="635" spans="1:16" s="15" customFormat="1" ht="157.5" x14ac:dyDescent="0.2">
      <c r="A635" s="209">
        <v>109</v>
      </c>
      <c r="B635" s="200" t="s">
        <v>1066</v>
      </c>
      <c r="C635" s="200" t="s">
        <v>31</v>
      </c>
      <c r="D635" s="58" t="s">
        <v>1067</v>
      </c>
      <c r="E635" s="58" t="s">
        <v>2724</v>
      </c>
      <c r="F635" s="200" t="s">
        <v>88</v>
      </c>
      <c r="G635" s="81" t="s">
        <v>1068</v>
      </c>
      <c r="H635" s="63">
        <v>96.518910000000005</v>
      </c>
      <c r="I635" s="59" t="s">
        <v>205</v>
      </c>
      <c r="J635" s="57" t="s">
        <v>1069</v>
      </c>
      <c r="K635" s="57" t="s">
        <v>80</v>
      </c>
      <c r="L635" s="57" t="s">
        <v>2917</v>
      </c>
      <c r="M635" s="57" t="s">
        <v>4</v>
      </c>
      <c r="N635" s="78" t="s">
        <v>2945</v>
      </c>
      <c r="O635" s="297"/>
      <c r="P635" s="23" t="s">
        <v>2849</v>
      </c>
    </row>
    <row r="636" spans="1:16" s="15" customFormat="1" ht="126" x14ac:dyDescent="0.2">
      <c r="A636" s="209">
        <v>110</v>
      </c>
      <c r="B636" s="200" t="s">
        <v>1070</v>
      </c>
      <c r="C636" s="200" t="s">
        <v>31</v>
      </c>
      <c r="D636" s="58" t="s">
        <v>1071</v>
      </c>
      <c r="E636" s="58" t="s">
        <v>2724</v>
      </c>
      <c r="F636" s="200" t="s">
        <v>88</v>
      </c>
      <c r="G636" s="200" t="s">
        <v>1072</v>
      </c>
      <c r="H636" s="63">
        <v>3161.61</v>
      </c>
      <c r="I636" s="59" t="s">
        <v>205</v>
      </c>
      <c r="J636" s="57" t="s">
        <v>1039</v>
      </c>
      <c r="K636" s="57" t="s">
        <v>1073</v>
      </c>
      <c r="L636" s="57" t="s">
        <v>1074</v>
      </c>
      <c r="M636" s="57" t="s">
        <v>1257</v>
      </c>
      <c r="N636" s="78" t="s">
        <v>2945</v>
      </c>
      <c r="O636" s="295" t="s">
        <v>1075</v>
      </c>
      <c r="P636" s="23" t="s">
        <v>2849</v>
      </c>
    </row>
    <row r="637" spans="1:16" s="15" customFormat="1" ht="126" x14ac:dyDescent="0.2">
      <c r="A637" s="209">
        <v>111</v>
      </c>
      <c r="B637" s="200" t="s">
        <v>1076</v>
      </c>
      <c r="C637" s="200" t="s">
        <v>31</v>
      </c>
      <c r="D637" s="58" t="s">
        <v>1077</v>
      </c>
      <c r="E637" s="58" t="s">
        <v>2724</v>
      </c>
      <c r="F637" s="200" t="s">
        <v>88</v>
      </c>
      <c r="G637" s="200" t="s">
        <v>1078</v>
      </c>
      <c r="H637" s="63">
        <v>915.18</v>
      </c>
      <c r="I637" s="59" t="s">
        <v>205</v>
      </c>
      <c r="J637" s="57" t="s">
        <v>1079</v>
      </c>
      <c r="K637" s="57" t="s">
        <v>1073</v>
      </c>
      <c r="L637" s="57" t="s">
        <v>1080</v>
      </c>
      <c r="M637" s="57" t="s">
        <v>1257</v>
      </c>
      <c r="N637" s="78" t="s">
        <v>2945</v>
      </c>
      <c r="O637" s="296"/>
      <c r="P637" s="23" t="s">
        <v>2849</v>
      </c>
    </row>
    <row r="638" spans="1:16" s="15" customFormat="1" ht="126" x14ac:dyDescent="0.2">
      <c r="A638" s="209">
        <v>112</v>
      </c>
      <c r="B638" s="200" t="s">
        <v>1081</v>
      </c>
      <c r="C638" s="200" t="s">
        <v>31</v>
      </c>
      <c r="D638" s="58" t="s">
        <v>1082</v>
      </c>
      <c r="E638" s="58" t="s">
        <v>2724</v>
      </c>
      <c r="F638" s="200" t="s">
        <v>88</v>
      </c>
      <c r="G638" s="200" t="s">
        <v>1083</v>
      </c>
      <c r="H638" s="63">
        <v>457.15</v>
      </c>
      <c r="I638" s="59" t="s">
        <v>205</v>
      </c>
      <c r="J638" s="57" t="s">
        <v>1084</v>
      </c>
      <c r="K638" s="57" t="s">
        <v>1073</v>
      </c>
      <c r="L638" s="57" t="s">
        <v>1085</v>
      </c>
      <c r="M638" s="57" t="s">
        <v>1257</v>
      </c>
      <c r="N638" s="78" t="s">
        <v>2945</v>
      </c>
      <c r="O638" s="296"/>
      <c r="P638" s="23" t="s">
        <v>2849</v>
      </c>
    </row>
    <row r="639" spans="1:16" s="15" customFormat="1" ht="126" x14ac:dyDescent="0.2">
      <c r="A639" s="209">
        <v>113</v>
      </c>
      <c r="B639" s="200" t="s">
        <v>1086</v>
      </c>
      <c r="C639" s="200" t="s">
        <v>31</v>
      </c>
      <c r="D639" s="58" t="s">
        <v>1087</v>
      </c>
      <c r="E639" s="58" t="s">
        <v>2724</v>
      </c>
      <c r="F639" s="200" t="s">
        <v>88</v>
      </c>
      <c r="G639" s="200" t="s">
        <v>1088</v>
      </c>
      <c r="H639" s="63">
        <v>340.02</v>
      </c>
      <c r="I639" s="59" t="s">
        <v>205</v>
      </c>
      <c r="J639" s="57" t="s">
        <v>1089</v>
      </c>
      <c r="K639" s="57" t="s">
        <v>1073</v>
      </c>
      <c r="L639" s="57" t="s">
        <v>1090</v>
      </c>
      <c r="M639" s="57" t="s">
        <v>1257</v>
      </c>
      <c r="N639" s="78" t="s">
        <v>2945</v>
      </c>
      <c r="O639" s="296"/>
      <c r="P639" s="23" t="s">
        <v>2849</v>
      </c>
    </row>
    <row r="640" spans="1:16" s="15" customFormat="1" ht="126" x14ac:dyDescent="0.2">
      <c r="A640" s="209">
        <v>114</v>
      </c>
      <c r="B640" s="200" t="s">
        <v>1091</v>
      </c>
      <c r="C640" s="200" t="s">
        <v>31</v>
      </c>
      <c r="D640" s="58" t="s">
        <v>1092</v>
      </c>
      <c r="E640" s="58" t="s">
        <v>2724</v>
      </c>
      <c r="F640" s="200" t="s">
        <v>88</v>
      </c>
      <c r="G640" s="200" t="s">
        <v>1078</v>
      </c>
      <c r="H640" s="63">
        <v>81.290000000000006</v>
      </c>
      <c r="I640" s="59" t="s">
        <v>205</v>
      </c>
      <c r="J640" s="57" t="s">
        <v>1093</v>
      </c>
      <c r="K640" s="57" t="s">
        <v>1073</v>
      </c>
      <c r="L640" s="57" t="s">
        <v>1094</v>
      </c>
      <c r="M640" s="57" t="s">
        <v>1257</v>
      </c>
      <c r="N640" s="78" t="s">
        <v>2945</v>
      </c>
      <c r="O640" s="296"/>
      <c r="P640" s="23" t="s">
        <v>2849</v>
      </c>
    </row>
    <row r="641" spans="1:16" s="15" customFormat="1" ht="126" x14ac:dyDescent="0.2">
      <c r="A641" s="209">
        <v>115</v>
      </c>
      <c r="B641" s="200" t="s">
        <v>1070</v>
      </c>
      <c r="C641" s="200" t="s">
        <v>31</v>
      </c>
      <c r="D641" s="58" t="s">
        <v>1095</v>
      </c>
      <c r="E641" s="58" t="s">
        <v>2724</v>
      </c>
      <c r="F641" s="200" t="s">
        <v>88</v>
      </c>
      <c r="G641" s="200" t="s">
        <v>1096</v>
      </c>
      <c r="H641" s="63">
        <v>3202.69</v>
      </c>
      <c r="I641" s="59" t="s">
        <v>205</v>
      </c>
      <c r="J641" s="57" t="s">
        <v>1097</v>
      </c>
      <c r="K641" s="57" t="s">
        <v>1073</v>
      </c>
      <c r="L641" s="57" t="s">
        <v>1098</v>
      </c>
      <c r="M641" s="57" t="s">
        <v>1257</v>
      </c>
      <c r="N641" s="78" t="s">
        <v>2945</v>
      </c>
      <c r="O641" s="296"/>
      <c r="P641" s="23" t="s">
        <v>2849</v>
      </c>
    </row>
    <row r="642" spans="1:16" s="15" customFormat="1" ht="126" x14ac:dyDescent="0.2">
      <c r="A642" s="209">
        <v>116</v>
      </c>
      <c r="B642" s="200" t="s">
        <v>1099</v>
      </c>
      <c r="C642" s="200" t="s">
        <v>31</v>
      </c>
      <c r="D642" s="200" t="s">
        <v>1100</v>
      </c>
      <c r="E642" s="58" t="s">
        <v>2724</v>
      </c>
      <c r="F642" s="200" t="s">
        <v>88</v>
      </c>
      <c r="G642" s="200" t="s">
        <v>1101</v>
      </c>
      <c r="H642" s="63">
        <v>2124.06</v>
      </c>
      <c r="I642" s="59" t="s">
        <v>205</v>
      </c>
      <c r="J642" s="57" t="s">
        <v>1102</v>
      </c>
      <c r="K642" s="57" t="s">
        <v>1073</v>
      </c>
      <c r="L642" s="57" t="s">
        <v>1103</v>
      </c>
      <c r="M642" s="57" t="s">
        <v>1257</v>
      </c>
      <c r="N642" s="78" t="s">
        <v>2945</v>
      </c>
      <c r="O642" s="296"/>
      <c r="P642" s="23" t="s">
        <v>2849</v>
      </c>
    </row>
    <row r="643" spans="1:16" s="15" customFormat="1" ht="126" x14ac:dyDescent="0.2">
      <c r="A643" s="209">
        <v>117</v>
      </c>
      <c r="B643" s="200" t="s">
        <v>1104</v>
      </c>
      <c r="C643" s="200" t="s">
        <v>31</v>
      </c>
      <c r="D643" s="200" t="s">
        <v>1105</v>
      </c>
      <c r="E643" s="58" t="s">
        <v>2724</v>
      </c>
      <c r="F643" s="200" t="s">
        <v>88</v>
      </c>
      <c r="G643" s="200" t="s">
        <v>1106</v>
      </c>
      <c r="H643" s="63">
        <v>3724.2</v>
      </c>
      <c r="I643" s="59" t="s">
        <v>205</v>
      </c>
      <c r="J643" s="57" t="s">
        <v>1107</v>
      </c>
      <c r="K643" s="57" t="s">
        <v>1073</v>
      </c>
      <c r="L643" s="57" t="s">
        <v>1108</v>
      </c>
      <c r="M643" s="57" t="s">
        <v>1257</v>
      </c>
      <c r="N643" s="78" t="s">
        <v>2945</v>
      </c>
      <c r="O643" s="296"/>
      <c r="P643" s="23" t="s">
        <v>2849</v>
      </c>
    </row>
    <row r="644" spans="1:16" s="15" customFormat="1" ht="126" x14ac:dyDescent="0.2">
      <c r="A644" s="209">
        <v>118</v>
      </c>
      <c r="B644" s="200" t="s">
        <v>1109</v>
      </c>
      <c r="C644" s="200" t="s">
        <v>31</v>
      </c>
      <c r="D644" s="200" t="s">
        <v>1110</v>
      </c>
      <c r="E644" s="58" t="s">
        <v>2724</v>
      </c>
      <c r="F644" s="200" t="s">
        <v>88</v>
      </c>
      <c r="G644" s="200" t="s">
        <v>1111</v>
      </c>
      <c r="H644" s="63">
        <v>5433.38</v>
      </c>
      <c r="I644" s="59" t="s">
        <v>205</v>
      </c>
      <c r="J644" s="57" t="s">
        <v>1112</v>
      </c>
      <c r="K644" s="57" t="s">
        <v>1073</v>
      </c>
      <c r="L644" s="57" t="s">
        <v>1113</v>
      </c>
      <c r="M644" s="57" t="s">
        <v>1257</v>
      </c>
      <c r="N644" s="78" t="s">
        <v>2945</v>
      </c>
      <c r="O644" s="296"/>
      <c r="P644" s="23" t="s">
        <v>2849</v>
      </c>
    </row>
    <row r="645" spans="1:16" s="15" customFormat="1" ht="126" x14ac:dyDescent="0.2">
      <c r="A645" s="209">
        <v>119</v>
      </c>
      <c r="B645" s="200" t="s">
        <v>1114</v>
      </c>
      <c r="C645" s="200" t="s">
        <v>31</v>
      </c>
      <c r="D645" s="200" t="s">
        <v>1115</v>
      </c>
      <c r="E645" s="58" t="s">
        <v>2724</v>
      </c>
      <c r="F645" s="200" t="s">
        <v>88</v>
      </c>
      <c r="G645" s="200" t="s">
        <v>1116</v>
      </c>
      <c r="H645" s="63">
        <v>653.82000000000005</v>
      </c>
      <c r="I645" s="59" t="s">
        <v>205</v>
      </c>
      <c r="J645" s="57" t="s">
        <v>1117</v>
      </c>
      <c r="K645" s="57" t="s">
        <v>1073</v>
      </c>
      <c r="L645" s="57" t="s">
        <v>1118</v>
      </c>
      <c r="M645" s="57" t="s">
        <v>1257</v>
      </c>
      <c r="N645" s="78" t="s">
        <v>2945</v>
      </c>
      <c r="O645" s="296"/>
      <c r="P645" s="23" t="s">
        <v>2849</v>
      </c>
    </row>
    <row r="646" spans="1:16" s="15" customFormat="1" ht="126" x14ac:dyDescent="0.2">
      <c r="A646" s="209">
        <v>120</v>
      </c>
      <c r="B646" s="200" t="s">
        <v>1119</v>
      </c>
      <c r="C646" s="200" t="s">
        <v>31</v>
      </c>
      <c r="D646" s="200" t="s">
        <v>1120</v>
      </c>
      <c r="E646" s="58" t="s">
        <v>2724</v>
      </c>
      <c r="F646" s="200" t="s">
        <v>88</v>
      </c>
      <c r="G646" s="200" t="s">
        <v>1121</v>
      </c>
      <c r="H646" s="63">
        <v>256.11</v>
      </c>
      <c r="I646" s="59" t="s">
        <v>205</v>
      </c>
      <c r="J646" s="57" t="s">
        <v>1122</v>
      </c>
      <c r="K646" s="57" t="s">
        <v>1073</v>
      </c>
      <c r="L646" s="57" t="s">
        <v>1123</v>
      </c>
      <c r="M646" s="57" t="s">
        <v>1257</v>
      </c>
      <c r="N646" s="78" t="s">
        <v>2945</v>
      </c>
      <c r="O646" s="296"/>
      <c r="P646" s="23" t="s">
        <v>2849</v>
      </c>
    </row>
    <row r="647" spans="1:16" s="15" customFormat="1" ht="126" x14ac:dyDescent="0.2">
      <c r="A647" s="209">
        <v>121</v>
      </c>
      <c r="B647" s="200" t="s">
        <v>1124</v>
      </c>
      <c r="C647" s="200" t="s">
        <v>31</v>
      </c>
      <c r="D647" s="200" t="s">
        <v>1125</v>
      </c>
      <c r="E647" s="58" t="s">
        <v>2724</v>
      </c>
      <c r="F647" s="200" t="s">
        <v>88</v>
      </c>
      <c r="G647" s="200" t="s">
        <v>1126</v>
      </c>
      <c r="H647" s="63">
        <v>163.63</v>
      </c>
      <c r="I647" s="59" t="s">
        <v>205</v>
      </c>
      <c r="J647" s="57" t="s">
        <v>1127</v>
      </c>
      <c r="K647" s="57" t="s">
        <v>1073</v>
      </c>
      <c r="L647" s="57" t="s">
        <v>1128</v>
      </c>
      <c r="M647" s="57" t="s">
        <v>1257</v>
      </c>
      <c r="N647" s="78" t="s">
        <v>2945</v>
      </c>
      <c r="O647" s="296"/>
      <c r="P647" s="23" t="s">
        <v>2849</v>
      </c>
    </row>
    <row r="648" spans="1:16" s="15" customFormat="1" ht="126" x14ac:dyDescent="0.2">
      <c r="A648" s="209">
        <v>122</v>
      </c>
      <c r="B648" s="200" t="s">
        <v>1129</v>
      </c>
      <c r="C648" s="200" t="s">
        <v>31</v>
      </c>
      <c r="D648" s="200" t="s">
        <v>1130</v>
      </c>
      <c r="E648" s="58" t="s">
        <v>2724</v>
      </c>
      <c r="F648" s="200" t="s">
        <v>88</v>
      </c>
      <c r="G648" s="200" t="s">
        <v>1131</v>
      </c>
      <c r="H648" s="63">
        <v>2.37</v>
      </c>
      <c r="I648" s="59" t="s">
        <v>205</v>
      </c>
      <c r="J648" s="57" t="s">
        <v>1132</v>
      </c>
      <c r="K648" s="57" t="s">
        <v>1073</v>
      </c>
      <c r="L648" s="57" t="s">
        <v>1133</v>
      </c>
      <c r="M648" s="57" t="s">
        <v>1257</v>
      </c>
      <c r="N648" s="78" t="s">
        <v>2945</v>
      </c>
      <c r="O648" s="296"/>
      <c r="P648" s="23" t="s">
        <v>2849</v>
      </c>
    </row>
    <row r="649" spans="1:16" s="15" customFormat="1" ht="126" x14ac:dyDescent="0.2">
      <c r="A649" s="209">
        <v>123</v>
      </c>
      <c r="B649" s="200" t="s">
        <v>1129</v>
      </c>
      <c r="C649" s="200" t="s">
        <v>31</v>
      </c>
      <c r="D649" s="200" t="s">
        <v>1134</v>
      </c>
      <c r="E649" s="58" t="s">
        <v>2724</v>
      </c>
      <c r="F649" s="200" t="s">
        <v>88</v>
      </c>
      <c r="G649" s="200" t="s">
        <v>1135</v>
      </c>
      <c r="H649" s="63">
        <v>2.37</v>
      </c>
      <c r="I649" s="59" t="s">
        <v>205</v>
      </c>
      <c r="J649" s="57" t="s">
        <v>1136</v>
      </c>
      <c r="K649" s="57" t="s">
        <v>1073</v>
      </c>
      <c r="L649" s="57" t="s">
        <v>1137</v>
      </c>
      <c r="M649" s="57" t="s">
        <v>1257</v>
      </c>
      <c r="N649" s="78" t="s">
        <v>2945</v>
      </c>
      <c r="O649" s="296"/>
      <c r="P649" s="23" t="s">
        <v>2849</v>
      </c>
    </row>
    <row r="650" spans="1:16" s="15" customFormat="1" ht="126" x14ac:dyDescent="0.2">
      <c r="A650" s="209">
        <v>124</v>
      </c>
      <c r="B650" s="200" t="s">
        <v>1138</v>
      </c>
      <c r="C650" s="200" t="s">
        <v>31</v>
      </c>
      <c r="D650" s="200" t="s">
        <v>1139</v>
      </c>
      <c r="E650" s="58" t="s">
        <v>2724</v>
      </c>
      <c r="F650" s="200" t="s">
        <v>88</v>
      </c>
      <c r="G650" s="200" t="s">
        <v>1140</v>
      </c>
      <c r="H650" s="63">
        <v>435.54</v>
      </c>
      <c r="I650" s="59" t="s">
        <v>205</v>
      </c>
      <c r="J650" s="57" t="s">
        <v>1141</v>
      </c>
      <c r="K650" s="57" t="s">
        <v>1073</v>
      </c>
      <c r="L650" s="57" t="s">
        <v>1142</v>
      </c>
      <c r="M650" s="57" t="s">
        <v>1257</v>
      </c>
      <c r="N650" s="78" t="s">
        <v>2945</v>
      </c>
      <c r="O650" s="296"/>
      <c r="P650" s="23" t="s">
        <v>2849</v>
      </c>
    </row>
    <row r="651" spans="1:16" s="15" customFormat="1" ht="126" x14ac:dyDescent="0.2">
      <c r="A651" s="209">
        <v>125</v>
      </c>
      <c r="B651" s="200" t="s">
        <v>1143</v>
      </c>
      <c r="C651" s="200" t="s">
        <v>31</v>
      </c>
      <c r="D651" s="200" t="s">
        <v>1144</v>
      </c>
      <c r="E651" s="58" t="s">
        <v>2724</v>
      </c>
      <c r="F651" s="200" t="s">
        <v>88</v>
      </c>
      <c r="G651" s="200" t="s">
        <v>1145</v>
      </c>
      <c r="H651" s="63">
        <v>0</v>
      </c>
      <c r="I651" s="59" t="s">
        <v>205</v>
      </c>
      <c r="J651" s="57" t="s">
        <v>1146</v>
      </c>
      <c r="K651" s="57" t="s">
        <v>1073</v>
      </c>
      <c r="L651" s="57" t="s">
        <v>1147</v>
      </c>
      <c r="M651" s="57" t="s">
        <v>1257</v>
      </c>
      <c r="N651" s="78" t="s">
        <v>2945</v>
      </c>
      <c r="O651" s="296"/>
      <c r="P651" s="23" t="s">
        <v>2849</v>
      </c>
    </row>
    <row r="652" spans="1:16" s="15" customFormat="1" ht="126" x14ac:dyDescent="0.2">
      <c r="A652" s="209">
        <v>126</v>
      </c>
      <c r="B652" s="200" t="s">
        <v>1148</v>
      </c>
      <c r="C652" s="200" t="s">
        <v>31</v>
      </c>
      <c r="D652" s="58" t="s">
        <v>1149</v>
      </c>
      <c r="E652" s="58" t="s">
        <v>2724</v>
      </c>
      <c r="F652" s="200" t="s">
        <v>88</v>
      </c>
      <c r="G652" s="200" t="s">
        <v>1150</v>
      </c>
      <c r="H652" s="63">
        <v>88.66</v>
      </c>
      <c r="I652" s="59" t="s">
        <v>205</v>
      </c>
      <c r="J652" s="57" t="s">
        <v>1151</v>
      </c>
      <c r="K652" s="82" t="s">
        <v>1073</v>
      </c>
      <c r="L652" s="57" t="s">
        <v>1152</v>
      </c>
      <c r="M652" s="57" t="s">
        <v>1257</v>
      </c>
      <c r="N652" s="78" t="s">
        <v>2945</v>
      </c>
      <c r="O652" s="296"/>
      <c r="P652" s="23" t="s">
        <v>2849</v>
      </c>
    </row>
    <row r="653" spans="1:16" s="15" customFormat="1" ht="126" x14ac:dyDescent="0.2">
      <c r="A653" s="209">
        <v>127</v>
      </c>
      <c r="B653" s="200" t="s">
        <v>1153</v>
      </c>
      <c r="C653" s="200" t="s">
        <v>31</v>
      </c>
      <c r="D653" s="58" t="s">
        <v>1154</v>
      </c>
      <c r="E653" s="58" t="s">
        <v>2724</v>
      </c>
      <c r="F653" s="200" t="s">
        <v>88</v>
      </c>
      <c r="G653" s="200" t="s">
        <v>1155</v>
      </c>
      <c r="H653" s="63">
        <v>36.590000000000003</v>
      </c>
      <c r="I653" s="59" t="s">
        <v>205</v>
      </c>
      <c r="J653" s="57" t="s">
        <v>1156</v>
      </c>
      <c r="K653" s="82" t="s">
        <v>1073</v>
      </c>
      <c r="L653" s="57" t="s">
        <v>1157</v>
      </c>
      <c r="M653" s="57" t="s">
        <v>1257</v>
      </c>
      <c r="N653" s="78" t="s">
        <v>2945</v>
      </c>
      <c r="O653" s="296"/>
      <c r="P653" s="23" t="s">
        <v>2849</v>
      </c>
    </row>
    <row r="654" spans="1:16" s="15" customFormat="1" ht="126" x14ac:dyDescent="0.2">
      <c r="A654" s="209">
        <v>128</v>
      </c>
      <c r="B654" s="200" t="s">
        <v>1158</v>
      </c>
      <c r="C654" s="200" t="s">
        <v>31</v>
      </c>
      <c r="D654" s="58" t="s">
        <v>1159</v>
      </c>
      <c r="E654" s="58" t="s">
        <v>2724</v>
      </c>
      <c r="F654" s="200" t="s">
        <v>88</v>
      </c>
      <c r="G654" s="200" t="s">
        <v>1160</v>
      </c>
      <c r="H654" s="63">
        <v>95.65</v>
      </c>
      <c r="I654" s="59" t="s">
        <v>205</v>
      </c>
      <c r="J654" s="57" t="s">
        <v>1161</v>
      </c>
      <c r="K654" s="82" t="s">
        <v>1073</v>
      </c>
      <c r="L654" s="57" t="s">
        <v>1162</v>
      </c>
      <c r="M654" s="57" t="s">
        <v>1257</v>
      </c>
      <c r="N654" s="78" t="s">
        <v>2945</v>
      </c>
      <c r="O654" s="296"/>
      <c r="P654" s="23" t="s">
        <v>2849</v>
      </c>
    </row>
    <row r="655" spans="1:16" s="15" customFormat="1" ht="126" x14ac:dyDescent="0.2">
      <c r="A655" s="209">
        <v>129</v>
      </c>
      <c r="B655" s="200" t="s">
        <v>1163</v>
      </c>
      <c r="C655" s="200" t="s">
        <v>1164</v>
      </c>
      <c r="D655" s="58" t="s">
        <v>1165</v>
      </c>
      <c r="E655" s="58" t="s">
        <v>2724</v>
      </c>
      <c r="F655" s="200" t="s">
        <v>88</v>
      </c>
      <c r="G655" s="200" t="s">
        <v>1166</v>
      </c>
      <c r="H655" s="63">
        <v>3771.75</v>
      </c>
      <c r="I655" s="59" t="s">
        <v>205</v>
      </c>
      <c r="J655" s="57" t="s">
        <v>1167</v>
      </c>
      <c r="K655" s="82" t="s">
        <v>80</v>
      </c>
      <c r="L655" s="57" t="s">
        <v>1168</v>
      </c>
      <c r="M655" s="57" t="s">
        <v>1257</v>
      </c>
      <c r="N655" s="78" t="s">
        <v>2945</v>
      </c>
      <c r="O655" s="296"/>
      <c r="P655" s="23" t="s">
        <v>2849</v>
      </c>
    </row>
    <row r="656" spans="1:16" s="15" customFormat="1" ht="78.75" customHeight="1" x14ac:dyDescent="0.2">
      <c r="A656" s="209">
        <v>130</v>
      </c>
      <c r="B656" s="200" t="s">
        <v>1169</v>
      </c>
      <c r="C656" s="200" t="s">
        <v>31</v>
      </c>
      <c r="D656" s="58" t="s">
        <v>1170</v>
      </c>
      <c r="E656" s="58" t="s">
        <v>2724</v>
      </c>
      <c r="F656" s="200" t="s">
        <v>88</v>
      </c>
      <c r="G656" s="200" t="s">
        <v>1171</v>
      </c>
      <c r="H656" s="63">
        <v>1371.72</v>
      </c>
      <c r="I656" s="59" t="s">
        <v>205</v>
      </c>
      <c r="J656" s="57" t="s">
        <v>2729</v>
      </c>
      <c r="K656" s="82" t="s">
        <v>1073</v>
      </c>
      <c r="L656" s="57" t="s">
        <v>1172</v>
      </c>
      <c r="M656" s="57" t="s">
        <v>1257</v>
      </c>
      <c r="N656" s="78" t="s">
        <v>2945</v>
      </c>
      <c r="O656" s="296"/>
      <c r="P656" s="23" t="s">
        <v>2849</v>
      </c>
    </row>
    <row r="657" spans="1:16" s="15" customFormat="1" ht="78.75" customHeight="1" x14ac:dyDescent="0.2">
      <c r="A657" s="209">
        <v>131</v>
      </c>
      <c r="B657" s="200" t="s">
        <v>1173</v>
      </c>
      <c r="C657" s="200" t="s">
        <v>31</v>
      </c>
      <c r="D657" s="58" t="s">
        <v>1174</v>
      </c>
      <c r="E657" s="58" t="s">
        <v>2724</v>
      </c>
      <c r="F657" s="200" t="s">
        <v>88</v>
      </c>
      <c r="G657" s="200" t="s">
        <v>1171</v>
      </c>
      <c r="H657" s="63">
        <v>8387.43</v>
      </c>
      <c r="I657" s="59" t="s">
        <v>205</v>
      </c>
      <c r="J657" s="57" t="s">
        <v>2730</v>
      </c>
      <c r="K657" s="82" t="s">
        <v>1073</v>
      </c>
      <c r="L657" s="57" t="s">
        <v>1172</v>
      </c>
      <c r="M657" s="57" t="s">
        <v>1257</v>
      </c>
      <c r="N657" s="78" t="s">
        <v>2945</v>
      </c>
      <c r="O657" s="296"/>
      <c r="P657" s="23" t="s">
        <v>2849</v>
      </c>
    </row>
    <row r="658" spans="1:16" s="15" customFormat="1" ht="78.75" customHeight="1" x14ac:dyDescent="0.2">
      <c r="A658" s="209">
        <v>132</v>
      </c>
      <c r="B658" s="200" t="s">
        <v>1175</v>
      </c>
      <c r="C658" s="200" t="s">
        <v>31</v>
      </c>
      <c r="D658" s="58" t="s">
        <v>1176</v>
      </c>
      <c r="E658" s="58" t="s">
        <v>2724</v>
      </c>
      <c r="F658" s="200" t="s">
        <v>88</v>
      </c>
      <c r="G658" s="200" t="s">
        <v>1171</v>
      </c>
      <c r="H658" s="63">
        <v>1092.29</v>
      </c>
      <c r="I658" s="59" t="s">
        <v>205</v>
      </c>
      <c r="J658" s="57" t="s">
        <v>2731</v>
      </c>
      <c r="K658" s="82" t="s">
        <v>1073</v>
      </c>
      <c r="L658" s="57" t="s">
        <v>1172</v>
      </c>
      <c r="M658" s="57" t="s">
        <v>1257</v>
      </c>
      <c r="N658" s="78" t="s">
        <v>2945</v>
      </c>
      <c r="O658" s="296"/>
      <c r="P658" s="23" t="s">
        <v>2849</v>
      </c>
    </row>
    <row r="659" spans="1:16" s="15" customFormat="1" ht="78.75" customHeight="1" x14ac:dyDescent="0.2">
      <c r="A659" s="209">
        <v>133</v>
      </c>
      <c r="B659" s="200" t="s">
        <v>1177</v>
      </c>
      <c r="C659" s="200" t="s">
        <v>31</v>
      </c>
      <c r="D659" s="58" t="s">
        <v>2732</v>
      </c>
      <c r="E659" s="58" t="s">
        <v>2724</v>
      </c>
      <c r="F659" s="200" t="s">
        <v>88</v>
      </c>
      <c r="G659" s="200" t="s">
        <v>1171</v>
      </c>
      <c r="H659" s="63">
        <v>678.46</v>
      </c>
      <c r="I659" s="59" t="s">
        <v>205</v>
      </c>
      <c r="J659" s="57" t="s">
        <v>2733</v>
      </c>
      <c r="K659" s="82" t="s">
        <v>1073</v>
      </c>
      <c r="L659" s="57" t="s">
        <v>1172</v>
      </c>
      <c r="M659" s="57" t="s">
        <v>1257</v>
      </c>
      <c r="N659" s="78" t="s">
        <v>2945</v>
      </c>
      <c r="O659" s="297"/>
      <c r="P659" s="23" t="s">
        <v>2849</v>
      </c>
    </row>
    <row r="660" spans="1:16" s="15" customFormat="1" ht="78.75" x14ac:dyDescent="0.2">
      <c r="A660" s="209">
        <v>134</v>
      </c>
      <c r="B660" s="200" t="s">
        <v>1178</v>
      </c>
      <c r="C660" s="200" t="s">
        <v>31</v>
      </c>
      <c r="D660" s="81" t="s">
        <v>1179</v>
      </c>
      <c r="E660" s="58" t="s">
        <v>2724</v>
      </c>
      <c r="F660" s="200" t="s">
        <v>88</v>
      </c>
      <c r="G660" s="200" t="s">
        <v>1180</v>
      </c>
      <c r="H660" s="63">
        <v>702.17655000000002</v>
      </c>
      <c r="I660" s="59" t="s">
        <v>205</v>
      </c>
      <c r="J660" s="57" t="s">
        <v>1181</v>
      </c>
      <c r="K660" s="57" t="s">
        <v>80</v>
      </c>
      <c r="L660" s="57" t="s">
        <v>2917</v>
      </c>
      <c r="M660" s="57" t="s">
        <v>723</v>
      </c>
      <c r="N660" s="78" t="s">
        <v>2945</v>
      </c>
      <c r="O660" s="57" t="s">
        <v>1182</v>
      </c>
      <c r="P660" s="23" t="s">
        <v>2849</v>
      </c>
    </row>
    <row r="661" spans="1:16" s="15" customFormat="1" ht="94.5" x14ac:dyDescent="0.2">
      <c r="A661" s="209">
        <v>135</v>
      </c>
      <c r="B661" s="200" t="s">
        <v>1184</v>
      </c>
      <c r="C661" s="200" t="s">
        <v>31</v>
      </c>
      <c r="D661" s="81" t="s">
        <v>1185</v>
      </c>
      <c r="E661" s="58" t="s">
        <v>2724</v>
      </c>
      <c r="F661" s="200" t="s">
        <v>88</v>
      </c>
      <c r="G661" s="200" t="s">
        <v>1186</v>
      </c>
      <c r="H661" s="63">
        <v>60.111249999999998</v>
      </c>
      <c r="I661" s="344">
        <v>6298</v>
      </c>
      <c r="J661" s="57" t="s">
        <v>1187</v>
      </c>
      <c r="K661" s="82" t="s">
        <v>1188</v>
      </c>
      <c r="L661" s="57" t="s">
        <v>2809</v>
      </c>
      <c r="M661" s="57" t="s">
        <v>730</v>
      </c>
      <c r="N661" s="78" t="s">
        <v>2945</v>
      </c>
      <c r="O661" s="295" t="s">
        <v>1189</v>
      </c>
      <c r="P661" s="23" t="s">
        <v>2849</v>
      </c>
    </row>
    <row r="662" spans="1:16" s="15" customFormat="1" ht="78.75" customHeight="1" x14ac:dyDescent="0.2">
      <c r="A662" s="209">
        <v>136</v>
      </c>
      <c r="B662" s="200" t="s">
        <v>1190</v>
      </c>
      <c r="C662" s="200" t="s">
        <v>31</v>
      </c>
      <c r="D662" s="81" t="s">
        <v>1191</v>
      </c>
      <c r="E662" s="58" t="s">
        <v>2724</v>
      </c>
      <c r="F662" s="200" t="s">
        <v>88</v>
      </c>
      <c r="G662" s="200" t="s">
        <v>1192</v>
      </c>
      <c r="H662" s="63">
        <v>27.298549999999999</v>
      </c>
      <c r="I662" s="345"/>
      <c r="J662" s="57" t="s">
        <v>1193</v>
      </c>
      <c r="K662" s="57" t="s">
        <v>80</v>
      </c>
      <c r="L662" s="57" t="s">
        <v>2917</v>
      </c>
      <c r="M662" s="57" t="s">
        <v>730</v>
      </c>
      <c r="N662" s="78" t="s">
        <v>2945</v>
      </c>
      <c r="O662" s="297"/>
      <c r="P662" s="23" t="s">
        <v>2849</v>
      </c>
    </row>
    <row r="663" spans="1:16" s="15" customFormat="1" ht="63" x14ac:dyDescent="0.2">
      <c r="A663" s="209">
        <v>137</v>
      </c>
      <c r="B663" s="200" t="s">
        <v>1194</v>
      </c>
      <c r="C663" s="200" t="s">
        <v>31</v>
      </c>
      <c r="D663" s="81" t="s">
        <v>1195</v>
      </c>
      <c r="E663" s="58" t="s">
        <v>2724</v>
      </c>
      <c r="F663" s="200" t="s">
        <v>88</v>
      </c>
      <c r="G663" s="200" t="s">
        <v>1196</v>
      </c>
      <c r="H663" s="63">
        <v>5752.6366200000002</v>
      </c>
      <c r="I663" s="59" t="s">
        <v>205</v>
      </c>
      <c r="J663" s="57" t="s">
        <v>1197</v>
      </c>
      <c r="K663" s="57" t="s">
        <v>2934</v>
      </c>
      <c r="L663" s="57" t="s">
        <v>2917</v>
      </c>
      <c r="M663" s="57" t="s">
        <v>723</v>
      </c>
      <c r="N663" s="78" t="s">
        <v>2945</v>
      </c>
      <c r="O663" s="81" t="s">
        <v>2935</v>
      </c>
      <c r="P663" s="23" t="s">
        <v>2849</v>
      </c>
    </row>
    <row r="664" spans="1:16" s="15" customFormat="1" ht="126" x14ac:dyDescent="0.2">
      <c r="A664" s="209">
        <v>138</v>
      </c>
      <c r="B664" s="200" t="s">
        <v>1198</v>
      </c>
      <c r="C664" s="200" t="s">
        <v>31</v>
      </c>
      <c r="D664" s="81" t="s">
        <v>1199</v>
      </c>
      <c r="E664" s="58" t="s">
        <v>2724</v>
      </c>
      <c r="F664" s="200" t="s">
        <v>88</v>
      </c>
      <c r="G664" s="200" t="s">
        <v>1200</v>
      </c>
      <c r="H664" s="63">
        <v>224.64948000000001</v>
      </c>
      <c r="I664" s="59" t="s">
        <v>205</v>
      </c>
      <c r="J664" s="57" t="s">
        <v>1201</v>
      </c>
      <c r="K664" s="82" t="s">
        <v>2734</v>
      </c>
      <c r="L664" s="57" t="s">
        <v>3465</v>
      </c>
      <c r="M664" s="57" t="s">
        <v>730</v>
      </c>
      <c r="N664" s="78" t="s">
        <v>2945</v>
      </c>
      <c r="O664" s="81" t="s">
        <v>3466</v>
      </c>
      <c r="P664" s="23" t="s">
        <v>2849</v>
      </c>
    </row>
    <row r="665" spans="1:16" ht="15.75" x14ac:dyDescent="0.2">
      <c r="A665" s="278" t="s">
        <v>1202</v>
      </c>
      <c r="B665" s="279"/>
      <c r="C665" s="279"/>
      <c r="D665" s="279"/>
      <c r="E665" s="279"/>
      <c r="F665" s="279"/>
      <c r="G665" s="279"/>
      <c r="H665" s="279"/>
      <c r="I665" s="279"/>
      <c r="J665" s="279"/>
      <c r="K665" s="279"/>
      <c r="L665" s="279"/>
      <c r="M665" s="279"/>
      <c r="N665" s="279"/>
      <c r="O665" s="280"/>
      <c r="P665" s="23" t="s">
        <v>2914</v>
      </c>
    </row>
    <row r="666" spans="1:16" ht="15.75" x14ac:dyDescent="0.2">
      <c r="A666" s="265" t="s">
        <v>22</v>
      </c>
      <c r="B666" s="266"/>
      <c r="C666" s="266"/>
      <c r="D666" s="266"/>
      <c r="E666" s="266"/>
      <c r="F666" s="266"/>
      <c r="G666" s="267"/>
      <c r="H666" s="13">
        <f>SUM(H667:H676)</f>
        <v>29462.628320000003</v>
      </c>
      <c r="I666" s="268"/>
      <c r="J666" s="268"/>
      <c r="K666" s="268"/>
      <c r="L666" s="268"/>
      <c r="M666" s="268"/>
      <c r="N666" s="268"/>
      <c r="O666" s="268"/>
      <c r="P666" s="23" t="s">
        <v>2914</v>
      </c>
    </row>
    <row r="667" spans="1:16" s="15" customFormat="1" ht="114" customHeight="1" x14ac:dyDescent="0.2">
      <c r="A667" s="209">
        <v>139</v>
      </c>
      <c r="B667" s="83" t="s">
        <v>208</v>
      </c>
      <c r="C667" s="83" t="s">
        <v>31</v>
      </c>
      <c r="D667" s="84" t="s">
        <v>212</v>
      </c>
      <c r="E667" s="58" t="s">
        <v>2724</v>
      </c>
      <c r="F667" s="208" t="s">
        <v>88</v>
      </c>
      <c r="G667" s="83" t="s">
        <v>213</v>
      </c>
      <c r="H667" s="86">
        <v>1896.75864</v>
      </c>
      <c r="I667" s="87">
        <v>2819</v>
      </c>
      <c r="J667" s="83" t="s">
        <v>214</v>
      </c>
      <c r="K667" s="83" t="s">
        <v>44</v>
      </c>
      <c r="L667" s="209" t="s">
        <v>2811</v>
      </c>
      <c r="M667" s="85" t="s">
        <v>3</v>
      </c>
      <c r="N667" s="209" t="s">
        <v>2945</v>
      </c>
      <c r="O667" s="209" t="s">
        <v>3865</v>
      </c>
      <c r="P667" s="23" t="s">
        <v>2914</v>
      </c>
    </row>
    <row r="668" spans="1:16" s="15" customFormat="1" ht="114" customHeight="1" x14ac:dyDescent="0.2">
      <c r="A668" s="209">
        <v>140</v>
      </c>
      <c r="B668" s="83" t="s">
        <v>208</v>
      </c>
      <c r="C668" s="83" t="s">
        <v>31</v>
      </c>
      <c r="D668" s="84" t="s">
        <v>209</v>
      </c>
      <c r="E668" s="58" t="s">
        <v>2724</v>
      </c>
      <c r="F668" s="208" t="s">
        <v>88</v>
      </c>
      <c r="G668" s="83" t="s">
        <v>210</v>
      </c>
      <c r="H668" s="86">
        <v>1903.8231599999999</v>
      </c>
      <c r="I668" s="87">
        <v>2824</v>
      </c>
      <c r="J668" s="83" t="s">
        <v>211</v>
      </c>
      <c r="K668" s="83" t="s">
        <v>44</v>
      </c>
      <c r="L668" s="209" t="s">
        <v>2810</v>
      </c>
      <c r="M668" s="85" t="s">
        <v>3</v>
      </c>
      <c r="N668" s="209" t="s">
        <v>2945</v>
      </c>
      <c r="O668" s="209" t="s">
        <v>3865</v>
      </c>
      <c r="P668" s="23" t="s">
        <v>2914</v>
      </c>
    </row>
    <row r="669" spans="1:16" s="49" customFormat="1" ht="114" customHeight="1" x14ac:dyDescent="0.2">
      <c r="A669" s="248">
        <v>141</v>
      </c>
      <c r="B669" s="83" t="s">
        <v>208</v>
      </c>
      <c r="C669" s="83" t="s">
        <v>31</v>
      </c>
      <c r="D669" s="84" t="s">
        <v>215</v>
      </c>
      <c r="E669" s="58" t="s">
        <v>2724</v>
      </c>
      <c r="F669" s="208" t="s">
        <v>88</v>
      </c>
      <c r="G669" s="83" t="s">
        <v>216</v>
      </c>
      <c r="H669" s="86">
        <v>1408.86544</v>
      </c>
      <c r="I669" s="87">
        <v>2622</v>
      </c>
      <c r="J669" s="83" t="s">
        <v>217</v>
      </c>
      <c r="K669" s="83" t="s">
        <v>44</v>
      </c>
      <c r="L669" s="209" t="s">
        <v>2917</v>
      </c>
      <c r="M669" s="85" t="s">
        <v>3</v>
      </c>
      <c r="N669" s="209" t="s">
        <v>2945</v>
      </c>
      <c r="O669" s="209" t="s">
        <v>3865</v>
      </c>
      <c r="P669" s="92" t="s">
        <v>2914</v>
      </c>
    </row>
    <row r="670" spans="1:16" s="15" customFormat="1" ht="150.75" customHeight="1" x14ac:dyDescent="0.2">
      <c r="A670" s="248">
        <v>142</v>
      </c>
      <c r="B670" s="60" t="s">
        <v>218</v>
      </c>
      <c r="C670" s="85" t="s">
        <v>31</v>
      </c>
      <c r="D670" s="61" t="s">
        <v>219</v>
      </c>
      <c r="E670" s="58" t="s">
        <v>2724</v>
      </c>
      <c r="F670" s="200" t="s">
        <v>88</v>
      </c>
      <c r="G670" s="60" t="s">
        <v>220</v>
      </c>
      <c r="H670" s="86">
        <v>15896.948689999999</v>
      </c>
      <c r="I670" s="63" t="s">
        <v>205</v>
      </c>
      <c r="J670" s="85" t="s">
        <v>221</v>
      </c>
      <c r="K670" s="60" t="s">
        <v>222</v>
      </c>
      <c r="L670" s="201" t="s">
        <v>2812</v>
      </c>
      <c r="M670" s="85" t="s">
        <v>3</v>
      </c>
      <c r="N670" s="201" t="s">
        <v>2945</v>
      </c>
      <c r="O670" s="201" t="s">
        <v>2883</v>
      </c>
      <c r="P670" s="23" t="s">
        <v>2914</v>
      </c>
    </row>
    <row r="671" spans="1:16" s="15" customFormat="1" ht="73.5" customHeight="1" x14ac:dyDescent="0.2">
      <c r="A671" s="248">
        <v>143</v>
      </c>
      <c r="B671" s="209" t="s">
        <v>3367</v>
      </c>
      <c r="C671" s="201" t="s">
        <v>31</v>
      </c>
      <c r="D671" s="71" t="s">
        <v>3368</v>
      </c>
      <c r="E671" s="58" t="s">
        <v>2724</v>
      </c>
      <c r="F671" s="200" t="s">
        <v>88</v>
      </c>
      <c r="G671" s="201" t="s">
        <v>223</v>
      </c>
      <c r="H671" s="86">
        <v>13.49213</v>
      </c>
      <c r="I671" s="63" t="s">
        <v>205</v>
      </c>
      <c r="J671" s="201" t="s">
        <v>3369</v>
      </c>
      <c r="K671" s="201" t="s">
        <v>44</v>
      </c>
      <c r="L671" s="85" t="s">
        <v>3370</v>
      </c>
      <c r="M671" s="85" t="s">
        <v>3</v>
      </c>
      <c r="N671" s="201" t="s">
        <v>2945</v>
      </c>
      <c r="O671" s="201" t="s">
        <v>3374</v>
      </c>
      <c r="P671" s="23" t="s">
        <v>2914</v>
      </c>
    </row>
    <row r="672" spans="1:16" s="15" customFormat="1" ht="89.25" customHeight="1" x14ac:dyDescent="0.2">
      <c r="A672" s="248">
        <v>144</v>
      </c>
      <c r="B672" s="209" t="s">
        <v>3371</v>
      </c>
      <c r="C672" s="201" t="s">
        <v>31</v>
      </c>
      <c r="D672" s="71" t="s">
        <v>3372</v>
      </c>
      <c r="E672" s="58" t="s">
        <v>2724</v>
      </c>
      <c r="F672" s="200" t="s">
        <v>88</v>
      </c>
      <c r="G672" s="201" t="s">
        <v>223</v>
      </c>
      <c r="H672" s="86">
        <v>681.97848999999997</v>
      </c>
      <c r="I672" s="63" t="s">
        <v>205</v>
      </c>
      <c r="J672" s="201" t="s">
        <v>3373</v>
      </c>
      <c r="K672" s="201" t="s">
        <v>44</v>
      </c>
      <c r="L672" s="209" t="s">
        <v>2917</v>
      </c>
      <c r="M672" s="85" t="s">
        <v>4</v>
      </c>
      <c r="N672" s="201" t="s">
        <v>2945</v>
      </c>
      <c r="O672" s="209" t="s">
        <v>3866</v>
      </c>
      <c r="P672" s="23" t="s">
        <v>2914</v>
      </c>
    </row>
    <row r="673" spans="1:16" s="15" customFormat="1" ht="94.5" x14ac:dyDescent="0.2">
      <c r="A673" s="248">
        <v>145</v>
      </c>
      <c r="B673" s="85" t="s">
        <v>224</v>
      </c>
      <c r="C673" s="85" t="s">
        <v>31</v>
      </c>
      <c r="D673" s="88" t="s">
        <v>225</v>
      </c>
      <c r="E673" s="58" t="s">
        <v>2724</v>
      </c>
      <c r="F673" s="200" t="s">
        <v>88</v>
      </c>
      <c r="G673" s="85" t="s">
        <v>204</v>
      </c>
      <c r="H673" s="86">
        <v>1693.2086400000001</v>
      </c>
      <c r="I673" s="63" t="s">
        <v>205</v>
      </c>
      <c r="J673" s="85" t="s">
        <v>226</v>
      </c>
      <c r="K673" s="85" t="s">
        <v>206</v>
      </c>
      <c r="L673" s="209" t="s">
        <v>2917</v>
      </c>
      <c r="M673" s="85" t="s">
        <v>3</v>
      </c>
      <c r="N673" s="201" t="s">
        <v>2945</v>
      </c>
      <c r="O673" s="85" t="s">
        <v>3867</v>
      </c>
      <c r="P673" s="23" t="s">
        <v>2914</v>
      </c>
    </row>
    <row r="674" spans="1:16" s="15" customFormat="1" ht="92.25" customHeight="1" x14ac:dyDescent="0.2">
      <c r="A674" s="248">
        <v>146</v>
      </c>
      <c r="B674" s="85" t="s">
        <v>227</v>
      </c>
      <c r="C674" s="85" t="s">
        <v>31</v>
      </c>
      <c r="D674" s="88" t="s">
        <v>228</v>
      </c>
      <c r="E674" s="58" t="s">
        <v>2724</v>
      </c>
      <c r="F674" s="200" t="s">
        <v>88</v>
      </c>
      <c r="G674" s="85" t="s">
        <v>204</v>
      </c>
      <c r="H674" s="86">
        <v>166.33950999999999</v>
      </c>
      <c r="I674" s="63" t="s">
        <v>205</v>
      </c>
      <c r="J674" s="85" t="s">
        <v>229</v>
      </c>
      <c r="K674" s="85" t="s">
        <v>206</v>
      </c>
      <c r="L674" s="209" t="s">
        <v>2917</v>
      </c>
      <c r="M674" s="85" t="s">
        <v>3</v>
      </c>
      <c r="N674" s="201" t="s">
        <v>2945</v>
      </c>
      <c r="O674" s="85" t="s">
        <v>3867</v>
      </c>
      <c r="P674" s="23" t="s">
        <v>2914</v>
      </c>
    </row>
    <row r="675" spans="1:16" s="15" customFormat="1" ht="109.5" customHeight="1" x14ac:dyDescent="0.2">
      <c r="A675" s="248">
        <v>147</v>
      </c>
      <c r="B675" s="85" t="s">
        <v>97</v>
      </c>
      <c r="C675" s="85" t="s">
        <v>31</v>
      </c>
      <c r="D675" s="88" t="s">
        <v>230</v>
      </c>
      <c r="E675" s="58" t="s">
        <v>2724</v>
      </c>
      <c r="F675" s="200" t="s">
        <v>88</v>
      </c>
      <c r="G675" s="85" t="s">
        <v>204</v>
      </c>
      <c r="H675" s="86">
        <v>1186.1448399999999</v>
      </c>
      <c r="I675" s="63" t="s">
        <v>205</v>
      </c>
      <c r="J675" s="85" t="s">
        <v>231</v>
      </c>
      <c r="K675" s="85" t="s">
        <v>206</v>
      </c>
      <c r="L675" s="209" t="s">
        <v>2917</v>
      </c>
      <c r="M675" s="85" t="s">
        <v>3</v>
      </c>
      <c r="N675" s="201" t="s">
        <v>2945</v>
      </c>
      <c r="O675" s="85" t="s">
        <v>3867</v>
      </c>
      <c r="P675" s="23" t="s">
        <v>2914</v>
      </c>
    </row>
    <row r="676" spans="1:16" s="15" customFormat="1" ht="120.75" customHeight="1" x14ac:dyDescent="0.2">
      <c r="A676" s="248">
        <v>148</v>
      </c>
      <c r="B676" s="85" t="s">
        <v>232</v>
      </c>
      <c r="C676" s="85" t="s">
        <v>31</v>
      </c>
      <c r="D676" s="88" t="s">
        <v>233</v>
      </c>
      <c r="E676" s="58" t="s">
        <v>2724</v>
      </c>
      <c r="F676" s="200" t="s">
        <v>88</v>
      </c>
      <c r="G676" s="85" t="s">
        <v>204</v>
      </c>
      <c r="H676" s="86">
        <v>4615.0687799999996</v>
      </c>
      <c r="I676" s="63" t="s">
        <v>205</v>
      </c>
      <c r="J676" s="85" t="s">
        <v>234</v>
      </c>
      <c r="K676" s="85" t="s">
        <v>206</v>
      </c>
      <c r="L676" s="209" t="s">
        <v>2917</v>
      </c>
      <c r="M676" s="85" t="s">
        <v>3</v>
      </c>
      <c r="N676" s="201" t="s">
        <v>2945</v>
      </c>
      <c r="O676" s="85" t="s">
        <v>3867</v>
      </c>
      <c r="P676" s="23" t="s">
        <v>2914</v>
      </c>
    </row>
    <row r="677" spans="1:16" ht="15.75" x14ac:dyDescent="0.2">
      <c r="A677" s="278" t="s">
        <v>237</v>
      </c>
      <c r="B677" s="279"/>
      <c r="C677" s="279"/>
      <c r="D677" s="279"/>
      <c r="E677" s="279"/>
      <c r="F677" s="279"/>
      <c r="G677" s="279"/>
      <c r="H677" s="279"/>
      <c r="I677" s="279"/>
      <c r="J677" s="279"/>
      <c r="K677" s="279"/>
      <c r="L677" s="279"/>
      <c r="M677" s="279"/>
      <c r="N677" s="279"/>
      <c r="O677" s="280"/>
      <c r="P677" s="23" t="s">
        <v>2830</v>
      </c>
    </row>
    <row r="678" spans="1:16" ht="15.75" x14ac:dyDescent="0.2">
      <c r="A678" s="265" t="s">
        <v>22</v>
      </c>
      <c r="B678" s="266"/>
      <c r="C678" s="266"/>
      <c r="D678" s="266"/>
      <c r="E678" s="266"/>
      <c r="F678" s="266"/>
      <c r="G678" s="267"/>
      <c r="H678" s="13">
        <f>SUM(H679:H680)</f>
        <v>27168.94</v>
      </c>
      <c r="I678" s="268"/>
      <c r="J678" s="268"/>
      <c r="K678" s="268"/>
      <c r="L678" s="268"/>
      <c r="M678" s="268"/>
      <c r="N678" s="268"/>
      <c r="O678" s="268"/>
      <c r="P678" s="23" t="s">
        <v>2830</v>
      </c>
    </row>
    <row r="679" spans="1:16" ht="63" x14ac:dyDescent="0.2">
      <c r="A679" s="71" t="s">
        <v>3506</v>
      </c>
      <c r="B679" s="60" t="s">
        <v>3537</v>
      </c>
      <c r="C679" s="159" t="s">
        <v>361</v>
      </c>
      <c r="D679" s="159">
        <v>311000154000</v>
      </c>
      <c r="E679" s="58" t="s">
        <v>2724</v>
      </c>
      <c r="F679" s="60" t="s">
        <v>88</v>
      </c>
      <c r="G679" s="60" t="s">
        <v>3538</v>
      </c>
      <c r="H679" s="62">
        <v>2693.85</v>
      </c>
      <c r="I679" s="63">
        <v>1161.6579999999999</v>
      </c>
      <c r="J679" s="60" t="s">
        <v>3539</v>
      </c>
      <c r="K679" s="60" t="s">
        <v>44</v>
      </c>
      <c r="L679" s="201" t="s">
        <v>2917</v>
      </c>
      <c r="M679" s="99" t="s">
        <v>4</v>
      </c>
      <c r="N679" s="201" t="s">
        <v>2945</v>
      </c>
      <c r="O679" s="201" t="s">
        <v>3540</v>
      </c>
      <c r="P679" s="23"/>
    </row>
    <row r="680" spans="1:16" ht="63" x14ac:dyDescent="0.2">
      <c r="A680" s="71" t="s">
        <v>3507</v>
      </c>
      <c r="B680" s="201" t="s">
        <v>3541</v>
      </c>
      <c r="C680" s="159" t="s">
        <v>361</v>
      </c>
      <c r="D680" s="159">
        <v>311000053000</v>
      </c>
      <c r="E680" s="58" t="s">
        <v>2724</v>
      </c>
      <c r="F680" s="60" t="s">
        <v>88</v>
      </c>
      <c r="G680" s="60" t="s">
        <v>394</v>
      </c>
      <c r="H680" s="62">
        <v>24475.09</v>
      </c>
      <c r="I680" s="63" t="s">
        <v>44</v>
      </c>
      <c r="J680" s="60" t="s">
        <v>3542</v>
      </c>
      <c r="K680" s="220" t="s">
        <v>3543</v>
      </c>
      <c r="L680" s="201" t="s">
        <v>2917</v>
      </c>
      <c r="M680" s="99" t="s">
        <v>3</v>
      </c>
      <c r="N680" s="201" t="s">
        <v>2945</v>
      </c>
      <c r="O680" s="201" t="s">
        <v>3544</v>
      </c>
      <c r="P680" s="23"/>
    </row>
    <row r="681" spans="1:16" ht="15.75" x14ac:dyDescent="0.2">
      <c r="A681" s="16"/>
      <c r="B681" s="318" t="s">
        <v>3545</v>
      </c>
      <c r="C681" s="319"/>
      <c r="D681" s="319"/>
      <c r="E681" s="319"/>
      <c r="F681" s="319"/>
      <c r="G681" s="319"/>
      <c r="H681" s="319"/>
      <c r="I681" s="319"/>
      <c r="J681" s="319"/>
      <c r="K681" s="319"/>
      <c r="L681" s="319"/>
      <c r="M681" s="319"/>
      <c r="N681" s="319"/>
      <c r="O681" s="319"/>
      <c r="P681" s="23"/>
    </row>
    <row r="682" spans="1:16" ht="15.75" x14ac:dyDescent="0.2">
      <c r="A682" s="349" t="s">
        <v>22</v>
      </c>
      <c r="B682" s="350"/>
      <c r="C682" s="350"/>
      <c r="D682" s="350"/>
      <c r="E682" s="350"/>
      <c r="F682" s="350"/>
      <c r="G682" s="351"/>
      <c r="H682" s="102" t="s">
        <v>44</v>
      </c>
      <c r="I682" s="352"/>
      <c r="J682" s="352"/>
      <c r="K682" s="352"/>
      <c r="L682" s="352"/>
      <c r="M682" s="352"/>
      <c r="N682" s="352"/>
      <c r="O682" s="353"/>
      <c r="P682" s="23"/>
    </row>
    <row r="683" spans="1:16" ht="63" x14ac:dyDescent="0.2">
      <c r="A683" s="71" t="s">
        <v>3508</v>
      </c>
      <c r="B683" s="220" t="s">
        <v>3546</v>
      </c>
      <c r="C683" s="237" t="s">
        <v>361</v>
      </c>
      <c r="D683" s="237">
        <v>311000147000</v>
      </c>
      <c r="E683" s="105" t="s">
        <v>44</v>
      </c>
      <c r="F683" s="60" t="s">
        <v>88</v>
      </c>
      <c r="G683" s="201" t="s">
        <v>3547</v>
      </c>
      <c r="H683" s="105" t="s">
        <v>44</v>
      </c>
      <c r="I683" s="63" t="s">
        <v>44</v>
      </c>
      <c r="J683" s="60" t="s">
        <v>3548</v>
      </c>
      <c r="K683" s="96" t="s">
        <v>3548</v>
      </c>
      <c r="L683" s="354" t="s">
        <v>3549</v>
      </c>
      <c r="M683" s="310" t="s">
        <v>1257</v>
      </c>
      <c r="N683" s="307" t="s">
        <v>2945</v>
      </c>
      <c r="O683" s="307" t="s">
        <v>3550</v>
      </c>
      <c r="P683" s="23"/>
    </row>
    <row r="684" spans="1:16" ht="63" x14ac:dyDescent="0.2">
      <c r="A684" s="71" t="s">
        <v>3509</v>
      </c>
      <c r="B684" s="220" t="s">
        <v>3551</v>
      </c>
      <c r="C684" s="237" t="s">
        <v>361</v>
      </c>
      <c r="D684" s="237">
        <v>311000149000</v>
      </c>
      <c r="E684" s="105" t="s">
        <v>44</v>
      </c>
      <c r="F684" s="60" t="s">
        <v>88</v>
      </c>
      <c r="G684" s="201" t="s">
        <v>3547</v>
      </c>
      <c r="H684" s="105" t="s">
        <v>44</v>
      </c>
      <c r="I684" s="63" t="s">
        <v>44</v>
      </c>
      <c r="J684" s="60" t="s">
        <v>3552</v>
      </c>
      <c r="K684" s="96" t="s">
        <v>3552</v>
      </c>
      <c r="L684" s="355"/>
      <c r="M684" s="311"/>
      <c r="N684" s="308"/>
      <c r="O684" s="308"/>
      <c r="P684" s="23"/>
    </row>
    <row r="685" spans="1:16" ht="63" x14ac:dyDescent="0.2">
      <c r="A685" s="71" t="s">
        <v>3510</v>
      </c>
      <c r="B685" s="220" t="s">
        <v>3553</v>
      </c>
      <c r="C685" s="237" t="s">
        <v>361</v>
      </c>
      <c r="D685" s="237">
        <v>311000146000</v>
      </c>
      <c r="E685" s="105" t="s">
        <v>44</v>
      </c>
      <c r="F685" s="60" t="s">
        <v>88</v>
      </c>
      <c r="G685" s="201" t="s">
        <v>3554</v>
      </c>
      <c r="H685" s="105" t="s">
        <v>44</v>
      </c>
      <c r="I685" s="63" t="s">
        <v>44</v>
      </c>
      <c r="J685" s="60" t="s">
        <v>3555</v>
      </c>
      <c r="K685" s="96" t="s">
        <v>3555</v>
      </c>
      <c r="L685" s="356"/>
      <c r="M685" s="357"/>
      <c r="N685" s="309"/>
      <c r="O685" s="309"/>
      <c r="P685" s="23"/>
    </row>
    <row r="686" spans="1:16" ht="15.75" x14ac:dyDescent="0.2">
      <c r="A686" s="16"/>
      <c r="B686" s="318" t="s">
        <v>3556</v>
      </c>
      <c r="C686" s="319"/>
      <c r="D686" s="319"/>
      <c r="E686" s="319"/>
      <c r="F686" s="319"/>
      <c r="G686" s="319"/>
      <c r="H686" s="319"/>
      <c r="I686" s="319"/>
      <c r="J686" s="319"/>
      <c r="K686" s="319"/>
      <c r="L686" s="319"/>
      <c r="M686" s="319"/>
      <c r="N686" s="319"/>
      <c r="O686" s="319"/>
      <c r="P686" s="23"/>
    </row>
    <row r="687" spans="1:16" ht="15.75" x14ac:dyDescent="0.2">
      <c r="A687" s="349" t="s">
        <v>22</v>
      </c>
      <c r="B687" s="350"/>
      <c r="C687" s="350"/>
      <c r="D687" s="350"/>
      <c r="E687" s="350"/>
      <c r="F687" s="350"/>
      <c r="G687" s="351"/>
      <c r="H687" s="102" t="s">
        <v>44</v>
      </c>
      <c r="I687" s="352"/>
      <c r="J687" s="352"/>
      <c r="K687" s="352"/>
      <c r="L687" s="352"/>
      <c r="M687" s="352"/>
      <c r="N687" s="352"/>
      <c r="O687" s="353"/>
      <c r="P687" s="23"/>
    </row>
    <row r="688" spans="1:16" ht="63" x14ac:dyDescent="0.2">
      <c r="A688" s="71" t="s">
        <v>3511</v>
      </c>
      <c r="B688" s="220" t="s">
        <v>3557</v>
      </c>
      <c r="C688" s="237" t="s">
        <v>361</v>
      </c>
      <c r="D688" s="237">
        <v>311000150000</v>
      </c>
      <c r="E688" s="105" t="s">
        <v>44</v>
      </c>
      <c r="F688" s="60" t="s">
        <v>88</v>
      </c>
      <c r="G688" s="201" t="s">
        <v>3558</v>
      </c>
      <c r="H688" s="105" t="s">
        <v>44</v>
      </c>
      <c r="I688" s="63" t="s">
        <v>44</v>
      </c>
      <c r="J688" s="201" t="s">
        <v>3559</v>
      </c>
      <c r="K688" s="307" t="s">
        <v>3560</v>
      </c>
      <c r="L688" s="310" t="s">
        <v>3549</v>
      </c>
      <c r="M688" s="310" t="s">
        <v>1257</v>
      </c>
      <c r="N688" s="307" t="s">
        <v>2945</v>
      </c>
      <c r="O688" s="307" t="s">
        <v>3561</v>
      </c>
      <c r="P688" s="23"/>
    </row>
    <row r="689" spans="1:16" ht="63" x14ac:dyDescent="0.2">
      <c r="A689" s="71" t="s">
        <v>3512</v>
      </c>
      <c r="B689" s="220" t="s">
        <v>3562</v>
      </c>
      <c r="C689" s="237" t="s">
        <v>361</v>
      </c>
      <c r="D689" s="237">
        <v>311000151000</v>
      </c>
      <c r="E689" s="105" t="s">
        <v>44</v>
      </c>
      <c r="F689" s="60" t="s">
        <v>88</v>
      </c>
      <c r="G689" s="201" t="s">
        <v>3558</v>
      </c>
      <c r="H689" s="105" t="s">
        <v>44</v>
      </c>
      <c r="I689" s="63" t="s">
        <v>44</v>
      </c>
      <c r="J689" s="201" t="s">
        <v>3563</v>
      </c>
      <c r="K689" s="308"/>
      <c r="L689" s="311"/>
      <c r="M689" s="311"/>
      <c r="N689" s="308"/>
      <c r="O689" s="308"/>
      <c r="P689" s="23"/>
    </row>
    <row r="690" spans="1:16" ht="63" x14ac:dyDescent="0.2">
      <c r="A690" s="71" t="s">
        <v>3513</v>
      </c>
      <c r="B690" s="220" t="s">
        <v>3564</v>
      </c>
      <c r="C690" s="237" t="s">
        <v>361</v>
      </c>
      <c r="D690" s="237">
        <v>312000643000</v>
      </c>
      <c r="E690" s="105" t="s">
        <v>44</v>
      </c>
      <c r="F690" s="60" t="s">
        <v>88</v>
      </c>
      <c r="G690" s="201" t="s">
        <v>3565</v>
      </c>
      <c r="H690" s="105" t="s">
        <v>44</v>
      </c>
      <c r="I690" s="63" t="s">
        <v>44</v>
      </c>
      <c r="J690" s="201" t="s">
        <v>3566</v>
      </c>
      <c r="K690" s="308"/>
      <c r="L690" s="311"/>
      <c r="M690" s="311"/>
      <c r="N690" s="308"/>
      <c r="O690" s="308"/>
      <c r="P690" s="23"/>
    </row>
    <row r="691" spans="1:16" ht="63" x14ac:dyDescent="0.2">
      <c r="A691" s="71" t="s">
        <v>3514</v>
      </c>
      <c r="B691" s="220" t="s">
        <v>3567</v>
      </c>
      <c r="C691" s="237" t="s">
        <v>361</v>
      </c>
      <c r="D691" s="237">
        <v>312000644000</v>
      </c>
      <c r="E691" s="105" t="s">
        <v>44</v>
      </c>
      <c r="F691" s="60" t="s">
        <v>88</v>
      </c>
      <c r="G691" s="201" t="s">
        <v>394</v>
      </c>
      <c r="H691" s="105" t="s">
        <v>44</v>
      </c>
      <c r="I691" s="63" t="s">
        <v>44</v>
      </c>
      <c r="J691" s="201" t="s">
        <v>3568</v>
      </c>
      <c r="K691" s="308"/>
      <c r="L691" s="311"/>
      <c r="M691" s="311"/>
      <c r="N691" s="308"/>
      <c r="O691" s="308"/>
      <c r="P691" s="23"/>
    </row>
    <row r="692" spans="1:16" ht="63" x14ac:dyDescent="0.2">
      <c r="A692" s="71" t="s">
        <v>3394</v>
      </c>
      <c r="B692" s="220" t="s">
        <v>3569</v>
      </c>
      <c r="C692" s="237" t="s">
        <v>361</v>
      </c>
      <c r="D692" s="237">
        <v>312000645000</v>
      </c>
      <c r="E692" s="105" t="s">
        <v>44</v>
      </c>
      <c r="F692" s="60" t="s">
        <v>88</v>
      </c>
      <c r="G692" s="201" t="s">
        <v>3558</v>
      </c>
      <c r="H692" s="105" t="s">
        <v>44</v>
      </c>
      <c r="I692" s="63" t="s">
        <v>44</v>
      </c>
      <c r="J692" s="201" t="s">
        <v>3570</v>
      </c>
      <c r="K692" s="308"/>
      <c r="L692" s="311"/>
      <c r="M692" s="311"/>
      <c r="N692" s="308"/>
      <c r="O692" s="308"/>
      <c r="P692" s="23"/>
    </row>
    <row r="693" spans="1:16" ht="63" x14ac:dyDescent="0.2">
      <c r="A693" s="71" t="s">
        <v>3395</v>
      </c>
      <c r="B693" s="220" t="s">
        <v>3571</v>
      </c>
      <c r="C693" s="237" t="s">
        <v>361</v>
      </c>
      <c r="D693" s="237">
        <v>312000646000</v>
      </c>
      <c r="E693" s="105" t="s">
        <v>44</v>
      </c>
      <c r="F693" s="60" t="s">
        <v>88</v>
      </c>
      <c r="G693" s="201" t="s">
        <v>3558</v>
      </c>
      <c r="H693" s="105" t="s">
        <v>44</v>
      </c>
      <c r="I693" s="63" t="s">
        <v>44</v>
      </c>
      <c r="J693" s="201" t="s">
        <v>3572</v>
      </c>
      <c r="K693" s="308"/>
      <c r="L693" s="311"/>
      <c r="M693" s="311"/>
      <c r="N693" s="308"/>
      <c r="O693" s="308"/>
      <c r="P693" s="23"/>
    </row>
    <row r="694" spans="1:16" ht="63" x14ac:dyDescent="0.2">
      <c r="A694" s="71" t="s">
        <v>3396</v>
      </c>
      <c r="B694" s="220" t="s">
        <v>3573</v>
      </c>
      <c r="C694" s="237" t="s">
        <v>361</v>
      </c>
      <c r="D694" s="237">
        <v>312000647000</v>
      </c>
      <c r="E694" s="105" t="s">
        <v>44</v>
      </c>
      <c r="F694" s="60" t="s">
        <v>88</v>
      </c>
      <c r="G694" s="201" t="s">
        <v>3558</v>
      </c>
      <c r="H694" s="105" t="s">
        <v>44</v>
      </c>
      <c r="I694" s="63" t="s">
        <v>44</v>
      </c>
      <c r="J694" s="201" t="s">
        <v>3570</v>
      </c>
      <c r="K694" s="308"/>
      <c r="L694" s="311"/>
      <c r="M694" s="311"/>
      <c r="N694" s="308"/>
      <c r="O694" s="308"/>
      <c r="P694" s="23"/>
    </row>
    <row r="695" spans="1:16" ht="63" x14ac:dyDescent="0.2">
      <c r="A695" s="71" t="s">
        <v>3397</v>
      </c>
      <c r="B695" s="220" t="s">
        <v>3574</v>
      </c>
      <c r="C695" s="237" t="s">
        <v>361</v>
      </c>
      <c r="D695" s="237">
        <v>312000648000</v>
      </c>
      <c r="E695" s="105" t="s">
        <v>44</v>
      </c>
      <c r="F695" s="60" t="s">
        <v>88</v>
      </c>
      <c r="G695" s="201" t="s">
        <v>3565</v>
      </c>
      <c r="H695" s="105" t="s">
        <v>44</v>
      </c>
      <c r="I695" s="63" t="s">
        <v>44</v>
      </c>
      <c r="J695" s="201" t="s">
        <v>3575</v>
      </c>
      <c r="K695" s="308"/>
      <c r="L695" s="311"/>
      <c r="M695" s="311"/>
      <c r="N695" s="308"/>
      <c r="O695" s="308"/>
      <c r="P695" s="23"/>
    </row>
    <row r="696" spans="1:16" ht="63" x14ac:dyDescent="0.2">
      <c r="A696" s="71" t="s">
        <v>3398</v>
      </c>
      <c r="B696" s="220" t="s">
        <v>3576</v>
      </c>
      <c r="C696" s="237" t="s">
        <v>361</v>
      </c>
      <c r="D696" s="237">
        <v>312000649000</v>
      </c>
      <c r="E696" s="105" t="s">
        <v>44</v>
      </c>
      <c r="F696" s="60" t="s">
        <v>88</v>
      </c>
      <c r="G696" s="201" t="s">
        <v>3565</v>
      </c>
      <c r="H696" s="105" t="s">
        <v>44</v>
      </c>
      <c r="I696" s="63" t="s">
        <v>44</v>
      </c>
      <c r="J696" s="201" t="s">
        <v>3577</v>
      </c>
      <c r="K696" s="308"/>
      <c r="L696" s="311"/>
      <c r="M696" s="311"/>
      <c r="N696" s="308"/>
      <c r="O696" s="308"/>
      <c r="P696" s="23"/>
    </row>
    <row r="697" spans="1:16" ht="63" x14ac:dyDescent="0.2">
      <c r="A697" s="71" t="s">
        <v>3399</v>
      </c>
      <c r="B697" s="220" t="s">
        <v>3578</v>
      </c>
      <c r="C697" s="237" t="s">
        <v>361</v>
      </c>
      <c r="D697" s="237">
        <v>312000650000</v>
      </c>
      <c r="E697" s="105" t="s">
        <v>44</v>
      </c>
      <c r="F697" s="60" t="s">
        <v>88</v>
      </c>
      <c r="G697" s="201" t="s">
        <v>3558</v>
      </c>
      <c r="H697" s="105" t="s">
        <v>44</v>
      </c>
      <c r="I697" s="63" t="s">
        <v>44</v>
      </c>
      <c r="J697" s="201" t="s">
        <v>3572</v>
      </c>
      <c r="K697" s="308"/>
      <c r="L697" s="311"/>
      <c r="M697" s="311"/>
      <c r="N697" s="308"/>
      <c r="O697" s="308"/>
      <c r="P697" s="23"/>
    </row>
    <row r="698" spans="1:16" ht="63" x14ac:dyDescent="0.2">
      <c r="A698" s="71" t="s">
        <v>3339</v>
      </c>
      <c r="B698" s="220" t="s">
        <v>3579</v>
      </c>
      <c r="C698" s="237" t="s">
        <v>361</v>
      </c>
      <c r="D698" s="237">
        <v>312000651000</v>
      </c>
      <c r="E698" s="105" t="s">
        <v>44</v>
      </c>
      <c r="F698" s="60" t="s">
        <v>88</v>
      </c>
      <c r="G698" s="201" t="s">
        <v>3565</v>
      </c>
      <c r="H698" s="105" t="s">
        <v>44</v>
      </c>
      <c r="I698" s="63" t="s">
        <v>44</v>
      </c>
      <c r="J698" s="201" t="s">
        <v>3580</v>
      </c>
      <c r="K698" s="308"/>
      <c r="L698" s="311"/>
      <c r="M698" s="311"/>
      <c r="N698" s="308"/>
      <c r="O698" s="308"/>
      <c r="P698" s="23"/>
    </row>
    <row r="699" spans="1:16" ht="78.75" x14ac:dyDescent="0.2">
      <c r="A699" s="71" t="s">
        <v>3340</v>
      </c>
      <c r="B699" s="220" t="s">
        <v>3581</v>
      </c>
      <c r="C699" s="237" t="s">
        <v>361</v>
      </c>
      <c r="D699" s="237">
        <v>312000652000</v>
      </c>
      <c r="E699" s="105" t="s">
        <v>44</v>
      </c>
      <c r="F699" s="60" t="s">
        <v>88</v>
      </c>
      <c r="G699" s="201" t="s">
        <v>3565</v>
      </c>
      <c r="H699" s="105" t="s">
        <v>44</v>
      </c>
      <c r="I699" s="63" t="s">
        <v>44</v>
      </c>
      <c r="J699" s="201" t="s">
        <v>3580</v>
      </c>
      <c r="K699" s="308"/>
      <c r="L699" s="311"/>
      <c r="M699" s="311"/>
      <c r="N699" s="308"/>
      <c r="O699" s="308"/>
      <c r="P699" s="23"/>
    </row>
    <row r="700" spans="1:16" ht="63" x14ac:dyDescent="0.2">
      <c r="A700" s="71" t="s">
        <v>3341</v>
      </c>
      <c r="B700" s="220" t="s">
        <v>3582</v>
      </c>
      <c r="C700" s="237" t="s">
        <v>361</v>
      </c>
      <c r="D700" s="237">
        <v>312000653000</v>
      </c>
      <c r="E700" s="105" t="s">
        <v>44</v>
      </c>
      <c r="F700" s="60" t="s">
        <v>88</v>
      </c>
      <c r="G700" s="201" t="s">
        <v>394</v>
      </c>
      <c r="H700" s="105" t="s">
        <v>44</v>
      </c>
      <c r="I700" s="63" t="s">
        <v>44</v>
      </c>
      <c r="J700" s="201" t="s">
        <v>3583</v>
      </c>
      <c r="K700" s="308"/>
      <c r="L700" s="311"/>
      <c r="M700" s="311"/>
      <c r="N700" s="308"/>
      <c r="O700" s="308"/>
      <c r="P700" s="23"/>
    </row>
    <row r="701" spans="1:16" ht="63" x14ac:dyDescent="0.2">
      <c r="A701" s="71" t="s">
        <v>3342</v>
      </c>
      <c r="B701" s="220" t="s">
        <v>3584</v>
      </c>
      <c r="C701" s="237" t="s">
        <v>361</v>
      </c>
      <c r="D701" s="237">
        <v>312000654000</v>
      </c>
      <c r="E701" s="105" t="s">
        <v>44</v>
      </c>
      <c r="F701" s="60" t="s">
        <v>88</v>
      </c>
      <c r="G701" s="201" t="s">
        <v>3565</v>
      </c>
      <c r="H701" s="105" t="s">
        <v>44</v>
      </c>
      <c r="I701" s="63" t="s">
        <v>44</v>
      </c>
      <c r="J701" s="201" t="s">
        <v>3585</v>
      </c>
      <c r="K701" s="309"/>
      <c r="L701" s="357"/>
      <c r="M701" s="357"/>
      <c r="N701" s="309"/>
      <c r="O701" s="309"/>
      <c r="P701" s="23"/>
    </row>
    <row r="702" spans="1:16" ht="15.75" customHeight="1" x14ac:dyDescent="0.2">
      <c r="A702" s="278" t="s">
        <v>238</v>
      </c>
      <c r="B702" s="279"/>
      <c r="C702" s="279"/>
      <c r="D702" s="279"/>
      <c r="E702" s="279"/>
      <c r="F702" s="279"/>
      <c r="G702" s="279"/>
      <c r="H702" s="279"/>
      <c r="I702" s="279"/>
      <c r="J702" s="279"/>
      <c r="K702" s="279"/>
      <c r="L702" s="279"/>
      <c r="M702" s="279"/>
      <c r="N702" s="279"/>
      <c r="O702" s="280"/>
      <c r="P702" s="23" t="s">
        <v>2915</v>
      </c>
    </row>
    <row r="703" spans="1:16" ht="15.75" x14ac:dyDescent="0.2">
      <c r="A703" s="265" t="s">
        <v>22</v>
      </c>
      <c r="B703" s="266"/>
      <c r="C703" s="266"/>
      <c r="D703" s="266"/>
      <c r="E703" s="266"/>
      <c r="F703" s="266"/>
      <c r="G703" s="267"/>
      <c r="H703" s="13">
        <f>SUM(H704:H706)</f>
        <v>3005</v>
      </c>
      <c r="I703" s="284"/>
      <c r="J703" s="285"/>
      <c r="K703" s="285"/>
      <c r="L703" s="285"/>
      <c r="M703" s="285"/>
      <c r="N703" s="285"/>
      <c r="O703" s="286"/>
    </row>
    <row r="704" spans="1:16" s="15" customFormat="1" ht="153.75" customHeight="1" x14ac:dyDescent="0.2">
      <c r="A704" s="201">
        <v>168</v>
      </c>
      <c r="B704" s="201" t="s">
        <v>376</v>
      </c>
      <c r="C704" s="201" t="s">
        <v>361</v>
      </c>
      <c r="D704" s="201">
        <v>1324</v>
      </c>
      <c r="E704" s="58" t="s">
        <v>2724</v>
      </c>
      <c r="F704" s="60" t="s">
        <v>88</v>
      </c>
      <c r="G704" s="201" t="s">
        <v>2780</v>
      </c>
      <c r="H704" s="63">
        <v>1054.49</v>
      </c>
      <c r="I704" s="63" t="s">
        <v>205</v>
      </c>
      <c r="J704" s="201" t="s">
        <v>377</v>
      </c>
      <c r="K704" s="96" t="s">
        <v>378</v>
      </c>
      <c r="L704" s="60" t="s">
        <v>3037</v>
      </c>
      <c r="M704" s="201" t="s">
        <v>379</v>
      </c>
      <c r="N704" s="201" t="s">
        <v>2945</v>
      </c>
      <c r="O704" s="201" t="s">
        <v>3040</v>
      </c>
      <c r="P704" s="23" t="s">
        <v>2915</v>
      </c>
    </row>
    <row r="705" spans="1:16" s="15" customFormat="1" ht="98.25" customHeight="1" x14ac:dyDescent="0.2">
      <c r="A705" s="201">
        <v>169</v>
      </c>
      <c r="B705" s="201" t="s">
        <v>2781</v>
      </c>
      <c r="C705" s="201" t="s">
        <v>361</v>
      </c>
      <c r="D705" s="201">
        <v>7304</v>
      </c>
      <c r="E705" s="58" t="s">
        <v>2724</v>
      </c>
      <c r="F705" s="60" t="s">
        <v>88</v>
      </c>
      <c r="G705" s="201" t="s">
        <v>2782</v>
      </c>
      <c r="H705" s="63">
        <v>1185.31</v>
      </c>
      <c r="I705" s="146">
        <v>1533.14</v>
      </c>
      <c r="J705" s="201" t="s">
        <v>382</v>
      </c>
      <c r="K705" s="146" t="s">
        <v>44</v>
      </c>
      <c r="L705" s="60" t="s">
        <v>3038</v>
      </c>
      <c r="M705" s="201" t="s">
        <v>379</v>
      </c>
      <c r="N705" s="201" t="s">
        <v>2945</v>
      </c>
      <c r="O705" s="201" t="s">
        <v>2877</v>
      </c>
      <c r="P705" s="23" t="s">
        <v>2915</v>
      </c>
    </row>
    <row r="706" spans="1:16" s="15" customFormat="1" ht="81.75" customHeight="1" x14ac:dyDescent="0.2">
      <c r="A706" s="248">
        <v>170</v>
      </c>
      <c r="B706" s="201" t="s">
        <v>2783</v>
      </c>
      <c r="C706" s="201" t="s">
        <v>361</v>
      </c>
      <c r="D706" s="201">
        <v>6548</v>
      </c>
      <c r="E706" s="58" t="s">
        <v>2724</v>
      </c>
      <c r="F706" s="60" t="s">
        <v>88</v>
      </c>
      <c r="G706" s="201" t="s">
        <v>2784</v>
      </c>
      <c r="H706" s="63">
        <v>765.2</v>
      </c>
      <c r="I706" s="146">
        <v>2087.19</v>
      </c>
      <c r="J706" s="201" t="s">
        <v>383</v>
      </c>
      <c r="K706" s="146" t="s">
        <v>44</v>
      </c>
      <c r="L706" s="60" t="s">
        <v>3039</v>
      </c>
      <c r="M706" s="201" t="s">
        <v>379</v>
      </c>
      <c r="N706" s="201" t="s">
        <v>2945</v>
      </c>
      <c r="O706" s="201" t="s">
        <v>2877</v>
      </c>
      <c r="P706" s="23" t="s">
        <v>2915</v>
      </c>
    </row>
    <row r="707" spans="1:16" ht="15.75" customHeight="1" x14ac:dyDescent="0.2">
      <c r="A707" s="278" t="s">
        <v>1258</v>
      </c>
      <c r="B707" s="279"/>
      <c r="C707" s="279"/>
      <c r="D707" s="279"/>
      <c r="E707" s="279"/>
      <c r="F707" s="279"/>
      <c r="G707" s="279"/>
      <c r="H707" s="279"/>
      <c r="I707" s="279"/>
      <c r="J707" s="279"/>
      <c r="K707" s="279"/>
      <c r="L707" s="279"/>
      <c r="M707" s="279"/>
      <c r="N707" s="279"/>
      <c r="O707" s="280"/>
      <c r="P707" s="26" t="s">
        <v>2870</v>
      </c>
    </row>
    <row r="708" spans="1:16" ht="15.75" x14ac:dyDescent="0.2">
      <c r="A708" s="265" t="s">
        <v>22</v>
      </c>
      <c r="B708" s="266"/>
      <c r="C708" s="266"/>
      <c r="D708" s="266"/>
      <c r="E708" s="266"/>
      <c r="F708" s="266"/>
      <c r="G708" s="267"/>
      <c r="H708" s="13">
        <f>H709</f>
        <v>26015.31</v>
      </c>
      <c r="I708" s="284"/>
      <c r="J708" s="285"/>
      <c r="K708" s="285"/>
      <c r="L708" s="285"/>
      <c r="M708" s="285"/>
      <c r="N708" s="285"/>
      <c r="O708" s="286"/>
      <c r="P708" s="26" t="s">
        <v>2870</v>
      </c>
    </row>
    <row r="709" spans="1:16" s="15" customFormat="1" ht="156" customHeight="1" x14ac:dyDescent="0.2">
      <c r="A709" s="201">
        <v>171</v>
      </c>
      <c r="B709" s="60" t="s">
        <v>1259</v>
      </c>
      <c r="C709" s="60" t="s">
        <v>361</v>
      </c>
      <c r="D709" s="61" t="s">
        <v>1260</v>
      </c>
      <c r="E709" s="58" t="s">
        <v>2724</v>
      </c>
      <c r="F709" s="60" t="s">
        <v>88</v>
      </c>
      <c r="G709" s="60" t="s">
        <v>1261</v>
      </c>
      <c r="H709" s="62">
        <v>26015.31</v>
      </c>
      <c r="I709" s="63" t="s">
        <v>205</v>
      </c>
      <c r="J709" s="60" t="s">
        <v>1262</v>
      </c>
      <c r="K709" s="60" t="s">
        <v>2736</v>
      </c>
      <c r="L709" s="201" t="s">
        <v>3830</v>
      </c>
      <c r="M709" s="201" t="s">
        <v>3</v>
      </c>
      <c r="N709" s="201" t="s">
        <v>2945</v>
      </c>
      <c r="O709" s="201" t="s">
        <v>1263</v>
      </c>
      <c r="P709" s="26" t="s">
        <v>2870</v>
      </c>
    </row>
    <row r="710" spans="1:16" ht="15.75" customHeight="1" x14ac:dyDescent="0.2">
      <c r="A710" s="278" t="s">
        <v>239</v>
      </c>
      <c r="B710" s="279"/>
      <c r="C710" s="279"/>
      <c r="D710" s="279"/>
      <c r="E710" s="279"/>
      <c r="F710" s="279"/>
      <c r="G710" s="279"/>
      <c r="H710" s="279"/>
      <c r="I710" s="279"/>
      <c r="J710" s="279"/>
      <c r="K710" s="279"/>
      <c r="L710" s="279"/>
      <c r="M710" s="279"/>
      <c r="N710" s="279"/>
      <c r="O710" s="280"/>
      <c r="P710" s="34" t="s">
        <v>2840</v>
      </c>
    </row>
    <row r="711" spans="1:16" ht="15.75" customHeight="1" x14ac:dyDescent="0.2">
      <c r="A711" s="265" t="s">
        <v>22</v>
      </c>
      <c r="B711" s="266"/>
      <c r="C711" s="266"/>
      <c r="D711" s="266"/>
      <c r="E711" s="266"/>
      <c r="F711" s="266"/>
      <c r="G711" s="267"/>
      <c r="H711" s="13">
        <f>SUM(H712:H713)</f>
        <v>9732.862079999999</v>
      </c>
      <c r="I711" s="284"/>
      <c r="J711" s="285"/>
      <c r="K711" s="285"/>
      <c r="L711" s="285"/>
      <c r="M711" s="285"/>
      <c r="N711" s="285"/>
      <c r="O711" s="286"/>
      <c r="P711" s="34" t="s">
        <v>2840</v>
      </c>
    </row>
    <row r="712" spans="1:16" s="15" customFormat="1" ht="47.25" x14ac:dyDescent="0.2">
      <c r="A712" s="80">
        <v>172</v>
      </c>
      <c r="B712" s="165" t="s">
        <v>1268</v>
      </c>
      <c r="C712" s="60" t="s">
        <v>361</v>
      </c>
      <c r="D712" s="189" t="s">
        <v>1269</v>
      </c>
      <c r="E712" s="58" t="s">
        <v>3315</v>
      </c>
      <c r="F712" s="60" t="s">
        <v>88</v>
      </c>
      <c r="G712" s="60" t="s">
        <v>1270</v>
      </c>
      <c r="H712" s="190">
        <v>3542.7136999999998</v>
      </c>
      <c r="I712" s="63">
        <v>4900</v>
      </c>
      <c r="J712" s="165" t="s">
        <v>1271</v>
      </c>
      <c r="K712" s="60" t="s">
        <v>44</v>
      </c>
      <c r="L712" s="60" t="s">
        <v>3770</v>
      </c>
      <c r="M712" s="91" t="s">
        <v>3</v>
      </c>
      <c r="N712" s="91" t="s">
        <v>2945</v>
      </c>
      <c r="O712" s="91" t="s">
        <v>2877</v>
      </c>
      <c r="P712" s="34" t="s">
        <v>2840</v>
      </c>
    </row>
    <row r="713" spans="1:16" s="15" customFormat="1" ht="63" customHeight="1" x14ac:dyDescent="0.2">
      <c r="A713" s="80">
        <v>173</v>
      </c>
      <c r="B713" s="165" t="s">
        <v>1290</v>
      </c>
      <c r="C713" s="60" t="s">
        <v>361</v>
      </c>
      <c r="D713" s="189" t="s">
        <v>1291</v>
      </c>
      <c r="E713" s="61" t="s">
        <v>3315</v>
      </c>
      <c r="F713" s="60" t="s">
        <v>88</v>
      </c>
      <c r="G713" s="60" t="s">
        <v>1292</v>
      </c>
      <c r="H713" s="62">
        <v>6190.1483799999996</v>
      </c>
      <c r="I713" s="63">
        <v>4800</v>
      </c>
      <c r="J713" s="165" t="s">
        <v>1293</v>
      </c>
      <c r="K713" s="60" t="s">
        <v>44</v>
      </c>
      <c r="L713" s="60" t="s">
        <v>1294</v>
      </c>
      <c r="M713" s="91" t="s">
        <v>3</v>
      </c>
      <c r="N713" s="91" t="s">
        <v>2945</v>
      </c>
      <c r="O713" s="91" t="s">
        <v>2877</v>
      </c>
      <c r="P713" s="34" t="s">
        <v>2840</v>
      </c>
    </row>
    <row r="714" spans="1:16" ht="15.75" customHeight="1" x14ac:dyDescent="0.2">
      <c r="A714" s="278" t="s">
        <v>241</v>
      </c>
      <c r="B714" s="279"/>
      <c r="C714" s="279"/>
      <c r="D714" s="279"/>
      <c r="E714" s="279"/>
      <c r="F714" s="279"/>
      <c r="G714" s="279"/>
      <c r="H714" s="279"/>
      <c r="I714" s="279"/>
      <c r="J714" s="279"/>
      <c r="K714" s="279"/>
      <c r="L714" s="279"/>
      <c r="M714" s="279"/>
      <c r="N714" s="279"/>
      <c r="O714" s="280"/>
      <c r="P714" s="34" t="s">
        <v>2833</v>
      </c>
    </row>
    <row r="715" spans="1:16" ht="15.75" x14ac:dyDescent="0.2">
      <c r="A715" s="265" t="s">
        <v>22</v>
      </c>
      <c r="B715" s="266"/>
      <c r="C715" s="266"/>
      <c r="D715" s="266"/>
      <c r="E715" s="266"/>
      <c r="F715" s="266"/>
      <c r="G715" s="267"/>
      <c r="H715" s="13">
        <f>SUM(H716:H929)</f>
        <v>631542.79294999933</v>
      </c>
      <c r="I715" s="284"/>
      <c r="J715" s="285"/>
      <c r="K715" s="285"/>
      <c r="L715" s="285"/>
      <c r="M715" s="285"/>
      <c r="N715" s="285"/>
      <c r="O715" s="286"/>
      <c r="P715" s="34" t="s">
        <v>2833</v>
      </c>
    </row>
    <row r="716" spans="1:16" ht="110.25" x14ac:dyDescent="0.2">
      <c r="A716" s="69">
        <v>174</v>
      </c>
      <c r="B716" s="201" t="s">
        <v>1297</v>
      </c>
      <c r="C716" s="201" t="s">
        <v>350</v>
      </c>
      <c r="D716" s="201" t="s">
        <v>1298</v>
      </c>
      <c r="E716" s="58" t="s">
        <v>2724</v>
      </c>
      <c r="F716" s="60" t="s">
        <v>88</v>
      </c>
      <c r="G716" s="60" t="s">
        <v>1295</v>
      </c>
      <c r="H716" s="62">
        <v>0</v>
      </c>
      <c r="I716" s="111" t="s">
        <v>205</v>
      </c>
      <c r="J716" s="201" t="s">
        <v>1299</v>
      </c>
      <c r="K716" s="107" t="s">
        <v>1300</v>
      </c>
      <c r="L716" s="201" t="s">
        <v>2917</v>
      </c>
      <c r="M716" s="201" t="s">
        <v>2698</v>
      </c>
      <c r="N716" s="201" t="s">
        <v>2945</v>
      </c>
      <c r="O716" s="201" t="s">
        <v>2887</v>
      </c>
      <c r="P716" s="34"/>
    </row>
    <row r="717" spans="1:16" ht="63" x14ac:dyDescent="0.2">
      <c r="A717" s="69">
        <v>175</v>
      </c>
      <c r="B717" s="201" t="s">
        <v>1301</v>
      </c>
      <c r="C717" s="201" t="s">
        <v>350</v>
      </c>
      <c r="D717" s="201" t="s">
        <v>1302</v>
      </c>
      <c r="E717" s="58" t="s">
        <v>2724</v>
      </c>
      <c r="F717" s="60" t="s">
        <v>88</v>
      </c>
      <c r="G717" s="60" t="s">
        <v>1295</v>
      </c>
      <c r="H717" s="97">
        <v>702.46400000000006</v>
      </c>
      <c r="I717" s="111" t="s">
        <v>205</v>
      </c>
      <c r="J717" s="201" t="s">
        <v>1303</v>
      </c>
      <c r="K717" s="201" t="s">
        <v>1304</v>
      </c>
      <c r="L717" s="201" t="s">
        <v>2917</v>
      </c>
      <c r="M717" s="201" t="s">
        <v>2698</v>
      </c>
      <c r="N717" s="201" t="s">
        <v>2945</v>
      </c>
      <c r="O717" s="201" t="s">
        <v>2939</v>
      </c>
      <c r="P717" s="34"/>
    </row>
    <row r="718" spans="1:16" ht="63" x14ac:dyDescent="0.2">
      <c r="A718" s="69">
        <v>176</v>
      </c>
      <c r="B718" s="201" t="s">
        <v>1305</v>
      </c>
      <c r="C718" s="201" t="s">
        <v>350</v>
      </c>
      <c r="D718" s="201" t="s">
        <v>1306</v>
      </c>
      <c r="E718" s="58" t="s">
        <v>2724</v>
      </c>
      <c r="F718" s="60" t="s">
        <v>88</v>
      </c>
      <c r="G718" s="60" t="s">
        <v>1295</v>
      </c>
      <c r="H718" s="97">
        <v>1339.8309999999999</v>
      </c>
      <c r="I718" s="111" t="s">
        <v>205</v>
      </c>
      <c r="J718" s="201" t="s">
        <v>1307</v>
      </c>
      <c r="K718" s="201" t="s">
        <v>1304</v>
      </c>
      <c r="L718" s="201" t="s">
        <v>2917</v>
      </c>
      <c r="M718" s="201" t="s">
        <v>2698</v>
      </c>
      <c r="N718" s="201" t="s">
        <v>2945</v>
      </c>
      <c r="O718" s="201" t="s">
        <v>2938</v>
      </c>
      <c r="P718" s="34"/>
    </row>
    <row r="719" spans="1:16" ht="63" x14ac:dyDescent="0.2">
      <c r="A719" s="69">
        <v>177</v>
      </c>
      <c r="B719" s="60" t="s">
        <v>1308</v>
      </c>
      <c r="C719" s="201" t="s">
        <v>350</v>
      </c>
      <c r="D719" s="201" t="s">
        <v>1309</v>
      </c>
      <c r="E719" s="58" t="s">
        <v>2724</v>
      </c>
      <c r="F719" s="60" t="s">
        <v>88</v>
      </c>
      <c r="G719" s="60" t="s">
        <v>759</v>
      </c>
      <c r="H719" s="97">
        <v>9518.9599999999991</v>
      </c>
      <c r="I719" s="111" t="s">
        <v>205</v>
      </c>
      <c r="J719" s="201" t="s">
        <v>1310</v>
      </c>
      <c r="K719" s="201" t="s">
        <v>1311</v>
      </c>
      <c r="L719" s="201" t="s">
        <v>2917</v>
      </c>
      <c r="M719" s="201" t="s">
        <v>2698</v>
      </c>
      <c r="N719" s="201" t="s">
        <v>2945</v>
      </c>
      <c r="O719" s="201" t="s">
        <v>2888</v>
      </c>
      <c r="P719" s="34"/>
    </row>
    <row r="720" spans="1:16" ht="63" x14ac:dyDescent="0.2">
      <c r="A720" s="69">
        <v>178</v>
      </c>
      <c r="B720" s="60" t="s">
        <v>1312</v>
      </c>
      <c r="C720" s="201" t="s">
        <v>350</v>
      </c>
      <c r="D720" s="201" t="s">
        <v>1313</v>
      </c>
      <c r="E720" s="58" t="s">
        <v>2724</v>
      </c>
      <c r="F720" s="60" t="s">
        <v>88</v>
      </c>
      <c r="G720" s="60" t="s">
        <v>759</v>
      </c>
      <c r="H720" s="97">
        <v>12533.65</v>
      </c>
      <c r="I720" s="111" t="s">
        <v>205</v>
      </c>
      <c r="J720" s="201" t="s">
        <v>1314</v>
      </c>
      <c r="K720" s="201" t="s">
        <v>1315</v>
      </c>
      <c r="L720" s="201" t="s">
        <v>2917</v>
      </c>
      <c r="M720" s="201" t="s">
        <v>2698</v>
      </c>
      <c r="N720" s="201" t="s">
        <v>2945</v>
      </c>
      <c r="O720" s="201" t="s">
        <v>2888</v>
      </c>
      <c r="P720" s="34"/>
    </row>
    <row r="721" spans="1:16" ht="63" x14ac:dyDescent="0.2">
      <c r="A721" s="69">
        <v>179</v>
      </c>
      <c r="B721" s="60" t="s">
        <v>1316</v>
      </c>
      <c r="C721" s="201" t="s">
        <v>350</v>
      </c>
      <c r="D721" s="201" t="s">
        <v>1317</v>
      </c>
      <c r="E721" s="58" t="s">
        <v>2724</v>
      </c>
      <c r="F721" s="60" t="s">
        <v>88</v>
      </c>
      <c r="G721" s="60" t="s">
        <v>759</v>
      </c>
      <c r="H721" s="97">
        <v>17388.141</v>
      </c>
      <c r="I721" s="111" t="s">
        <v>205</v>
      </c>
      <c r="J721" s="201" t="s">
        <v>1318</v>
      </c>
      <c r="K721" s="201" t="s">
        <v>1319</v>
      </c>
      <c r="L721" s="201" t="s">
        <v>2917</v>
      </c>
      <c r="M721" s="201" t="s">
        <v>2698</v>
      </c>
      <c r="N721" s="201" t="s">
        <v>2945</v>
      </c>
      <c r="O721" s="201" t="s">
        <v>2889</v>
      </c>
      <c r="P721" s="34"/>
    </row>
    <row r="722" spans="1:16" ht="63" x14ac:dyDescent="0.2">
      <c r="A722" s="69">
        <v>180</v>
      </c>
      <c r="B722" s="215" t="s">
        <v>1321</v>
      </c>
      <c r="C722" s="201" t="s">
        <v>350</v>
      </c>
      <c r="D722" s="201" t="s">
        <v>1322</v>
      </c>
      <c r="E722" s="58" t="s">
        <v>2724</v>
      </c>
      <c r="F722" s="60" t="s">
        <v>88</v>
      </c>
      <c r="G722" s="60" t="s">
        <v>759</v>
      </c>
      <c r="H722" s="97">
        <v>2982.65</v>
      </c>
      <c r="I722" s="111" t="s">
        <v>205</v>
      </c>
      <c r="J722" s="201" t="s">
        <v>1323</v>
      </c>
      <c r="K722" s="201" t="s">
        <v>1320</v>
      </c>
      <c r="L722" s="201" t="s">
        <v>2917</v>
      </c>
      <c r="M722" s="201" t="s">
        <v>2698</v>
      </c>
      <c r="N722" s="201" t="s">
        <v>2945</v>
      </c>
      <c r="O722" s="201" t="s">
        <v>2889</v>
      </c>
      <c r="P722" s="34"/>
    </row>
    <row r="723" spans="1:16" ht="63" x14ac:dyDescent="0.2">
      <c r="A723" s="69">
        <v>181</v>
      </c>
      <c r="B723" s="60" t="s">
        <v>1324</v>
      </c>
      <c r="C723" s="201" t="s">
        <v>350</v>
      </c>
      <c r="D723" s="201" t="s">
        <v>1325</v>
      </c>
      <c r="E723" s="58" t="s">
        <v>2724</v>
      </c>
      <c r="F723" s="60" t="s">
        <v>88</v>
      </c>
      <c r="G723" s="60" t="s">
        <v>759</v>
      </c>
      <c r="H723" s="97">
        <v>3720.49</v>
      </c>
      <c r="I723" s="111" t="s">
        <v>205</v>
      </c>
      <c r="J723" s="201" t="s">
        <v>1326</v>
      </c>
      <c r="K723" s="201" t="s">
        <v>1319</v>
      </c>
      <c r="L723" s="201" t="s">
        <v>2917</v>
      </c>
      <c r="M723" s="201" t="s">
        <v>2698</v>
      </c>
      <c r="N723" s="201" t="s">
        <v>2945</v>
      </c>
      <c r="O723" s="201" t="s">
        <v>2889</v>
      </c>
      <c r="P723" s="34"/>
    </row>
    <row r="724" spans="1:16" ht="63" x14ac:dyDescent="0.2">
      <c r="A724" s="69">
        <v>182</v>
      </c>
      <c r="B724" s="80" t="s">
        <v>1374</v>
      </c>
      <c r="C724" s="201" t="s">
        <v>350</v>
      </c>
      <c r="D724" s="105" t="s">
        <v>1375</v>
      </c>
      <c r="E724" s="58" t="s">
        <v>2724</v>
      </c>
      <c r="F724" s="60" t="s">
        <v>88</v>
      </c>
      <c r="G724" s="60" t="s">
        <v>759</v>
      </c>
      <c r="H724" s="62">
        <v>7762.6149999999998</v>
      </c>
      <c r="I724" s="238">
        <v>12120000</v>
      </c>
      <c r="J724" s="201" t="s">
        <v>1376</v>
      </c>
      <c r="K724" s="107" t="s">
        <v>1377</v>
      </c>
      <c r="L724" s="60" t="s">
        <v>1378</v>
      </c>
      <c r="M724" s="201" t="s">
        <v>3</v>
      </c>
      <c r="N724" s="201" t="s">
        <v>2945</v>
      </c>
      <c r="O724" s="201" t="s">
        <v>2933</v>
      </c>
      <c r="P724" s="34"/>
    </row>
    <row r="725" spans="1:16" ht="63" x14ac:dyDescent="0.2">
      <c r="A725" s="69">
        <v>183</v>
      </c>
      <c r="B725" s="201" t="s">
        <v>1386</v>
      </c>
      <c r="C725" s="201" t="s">
        <v>350</v>
      </c>
      <c r="D725" s="79" t="s">
        <v>1387</v>
      </c>
      <c r="E725" s="58" t="s">
        <v>2724</v>
      </c>
      <c r="F725" s="60" t="s">
        <v>88</v>
      </c>
      <c r="G725" s="60" t="s">
        <v>759</v>
      </c>
      <c r="H725" s="97">
        <v>209.51</v>
      </c>
      <c r="I725" s="116">
        <v>1400000</v>
      </c>
      <c r="J725" s="201" t="s">
        <v>1388</v>
      </c>
      <c r="K725" s="107" t="s">
        <v>1389</v>
      </c>
      <c r="L725" s="60" t="s">
        <v>2890</v>
      </c>
      <c r="M725" s="201" t="s">
        <v>3</v>
      </c>
      <c r="N725" s="201" t="s">
        <v>2945</v>
      </c>
      <c r="O725" s="201" t="s">
        <v>2891</v>
      </c>
      <c r="P725" s="34"/>
    </row>
    <row r="726" spans="1:16" ht="63" x14ac:dyDescent="0.2">
      <c r="A726" s="69">
        <v>184</v>
      </c>
      <c r="B726" s="201" t="s">
        <v>1475</v>
      </c>
      <c r="C726" s="201" t="s">
        <v>350</v>
      </c>
      <c r="D726" s="61" t="s">
        <v>1476</v>
      </c>
      <c r="E726" s="58" t="s">
        <v>2724</v>
      </c>
      <c r="F726" s="60" t="s">
        <v>88</v>
      </c>
      <c r="G726" s="60" t="s">
        <v>1477</v>
      </c>
      <c r="H726" s="115">
        <v>3264.69</v>
      </c>
      <c r="I726" s="116">
        <v>1470000</v>
      </c>
      <c r="J726" s="201" t="s">
        <v>1478</v>
      </c>
      <c r="K726" s="107" t="s">
        <v>1479</v>
      </c>
      <c r="L726" s="80" t="s">
        <v>3112</v>
      </c>
      <c r="M726" s="201" t="s">
        <v>3</v>
      </c>
      <c r="N726" s="201" t="s">
        <v>2945</v>
      </c>
      <c r="O726" s="201" t="s">
        <v>2877</v>
      </c>
      <c r="P726" s="34"/>
    </row>
    <row r="727" spans="1:16" ht="63" x14ac:dyDescent="0.2">
      <c r="A727" s="69">
        <v>185</v>
      </c>
      <c r="B727" s="201" t="s">
        <v>1504</v>
      </c>
      <c r="C727" s="201" t="s">
        <v>350</v>
      </c>
      <c r="D727" s="79" t="s">
        <v>1505</v>
      </c>
      <c r="E727" s="58" t="s">
        <v>2724</v>
      </c>
      <c r="F727" s="60" t="s">
        <v>88</v>
      </c>
      <c r="G727" s="60" t="s">
        <v>1506</v>
      </c>
      <c r="H727" s="115">
        <v>2350.29</v>
      </c>
      <c r="I727" s="116">
        <v>1390000</v>
      </c>
      <c r="J727" s="201" t="s">
        <v>1507</v>
      </c>
      <c r="K727" s="107" t="s">
        <v>1479</v>
      </c>
      <c r="L727" s="80" t="s">
        <v>3113</v>
      </c>
      <c r="M727" s="201" t="s">
        <v>3</v>
      </c>
      <c r="N727" s="201" t="s">
        <v>2945</v>
      </c>
      <c r="O727" s="201" t="s">
        <v>2877</v>
      </c>
      <c r="P727" s="34"/>
    </row>
    <row r="728" spans="1:16" ht="63" x14ac:dyDescent="0.2">
      <c r="A728" s="69">
        <v>186</v>
      </c>
      <c r="B728" s="201" t="s">
        <v>1508</v>
      </c>
      <c r="C728" s="201" t="s">
        <v>350</v>
      </c>
      <c r="D728" s="79" t="s">
        <v>1509</v>
      </c>
      <c r="E728" s="58" t="s">
        <v>2724</v>
      </c>
      <c r="F728" s="60" t="s">
        <v>88</v>
      </c>
      <c r="G728" s="60" t="s">
        <v>1510</v>
      </c>
      <c r="H728" s="115">
        <v>2228.37</v>
      </c>
      <c r="I728" s="116">
        <v>1320000</v>
      </c>
      <c r="J728" s="201" t="s">
        <v>1511</v>
      </c>
      <c r="K728" s="107" t="s">
        <v>1479</v>
      </c>
      <c r="L728" s="80" t="s">
        <v>3114</v>
      </c>
      <c r="M728" s="201" t="s">
        <v>3</v>
      </c>
      <c r="N728" s="201" t="s">
        <v>2945</v>
      </c>
      <c r="O728" s="201" t="s">
        <v>2877</v>
      </c>
      <c r="P728" s="34"/>
    </row>
    <row r="729" spans="1:16" ht="63" x14ac:dyDescent="0.2">
      <c r="A729" s="69">
        <v>187</v>
      </c>
      <c r="B729" s="201" t="s">
        <v>1516</v>
      </c>
      <c r="C729" s="201" t="s">
        <v>350</v>
      </c>
      <c r="D729" s="79" t="s">
        <v>1517</v>
      </c>
      <c r="E729" s="58" t="s">
        <v>2724</v>
      </c>
      <c r="F729" s="60" t="s">
        <v>88</v>
      </c>
      <c r="G729" s="60" t="s">
        <v>1518</v>
      </c>
      <c r="H729" s="115">
        <v>2228.37</v>
      </c>
      <c r="I729" s="116">
        <v>1320000</v>
      </c>
      <c r="J729" s="201" t="s">
        <v>1519</v>
      </c>
      <c r="K729" s="107" t="s">
        <v>1479</v>
      </c>
      <c r="L729" s="80" t="s">
        <v>3115</v>
      </c>
      <c r="M729" s="201" t="s">
        <v>3</v>
      </c>
      <c r="N729" s="201" t="s">
        <v>2945</v>
      </c>
      <c r="O729" s="201" t="s">
        <v>2877</v>
      </c>
      <c r="P729" s="34"/>
    </row>
    <row r="730" spans="1:16" ht="63" x14ac:dyDescent="0.2">
      <c r="A730" s="69">
        <v>188</v>
      </c>
      <c r="B730" s="201" t="s">
        <v>1520</v>
      </c>
      <c r="C730" s="201" t="s">
        <v>350</v>
      </c>
      <c r="D730" s="79" t="s">
        <v>1521</v>
      </c>
      <c r="E730" s="58" t="s">
        <v>2724</v>
      </c>
      <c r="F730" s="60" t="s">
        <v>88</v>
      </c>
      <c r="G730" s="60" t="s">
        <v>1522</v>
      </c>
      <c r="H730" s="115">
        <v>2275.7800000000002</v>
      </c>
      <c r="I730" s="116">
        <v>1350000</v>
      </c>
      <c r="J730" s="201" t="s">
        <v>1523</v>
      </c>
      <c r="K730" s="107" t="s">
        <v>1479</v>
      </c>
      <c r="L730" s="201" t="s">
        <v>2917</v>
      </c>
      <c r="M730" s="201" t="s">
        <v>3</v>
      </c>
      <c r="N730" s="201" t="s">
        <v>2945</v>
      </c>
      <c r="O730" s="201" t="s">
        <v>2877</v>
      </c>
      <c r="P730" s="34"/>
    </row>
    <row r="731" spans="1:16" ht="63" x14ac:dyDescent="0.2">
      <c r="A731" s="69">
        <v>189</v>
      </c>
      <c r="B731" s="201" t="s">
        <v>1524</v>
      </c>
      <c r="C731" s="201" t="s">
        <v>350</v>
      </c>
      <c r="D731" s="79" t="s">
        <v>1525</v>
      </c>
      <c r="E731" s="58" t="s">
        <v>2724</v>
      </c>
      <c r="F731" s="60" t="s">
        <v>88</v>
      </c>
      <c r="G731" s="60" t="s">
        <v>1526</v>
      </c>
      <c r="H731" s="115">
        <v>1659.42</v>
      </c>
      <c r="I731" s="116">
        <v>1100000</v>
      </c>
      <c r="J731" s="201" t="s">
        <v>1527</v>
      </c>
      <c r="K731" s="107" t="s">
        <v>1479</v>
      </c>
      <c r="L731" s="201" t="s">
        <v>2917</v>
      </c>
      <c r="M731" s="201" t="s">
        <v>3</v>
      </c>
      <c r="N731" s="201" t="s">
        <v>2945</v>
      </c>
      <c r="O731" s="201" t="s">
        <v>2877</v>
      </c>
      <c r="P731" s="34"/>
    </row>
    <row r="732" spans="1:16" ht="63" x14ac:dyDescent="0.2">
      <c r="A732" s="69">
        <v>190</v>
      </c>
      <c r="B732" s="201" t="s">
        <v>1528</v>
      </c>
      <c r="C732" s="201" t="s">
        <v>350</v>
      </c>
      <c r="D732" s="79" t="s">
        <v>1529</v>
      </c>
      <c r="E732" s="58" t="s">
        <v>2724</v>
      </c>
      <c r="F732" s="60" t="s">
        <v>88</v>
      </c>
      <c r="G732" s="60" t="s">
        <v>1530</v>
      </c>
      <c r="H732" s="115">
        <v>1679.76</v>
      </c>
      <c r="I732" s="116">
        <v>1110000</v>
      </c>
      <c r="J732" s="201" t="s">
        <v>1531</v>
      </c>
      <c r="K732" s="107" t="s">
        <v>1479</v>
      </c>
      <c r="L732" s="201" t="s">
        <v>2917</v>
      </c>
      <c r="M732" s="201" t="s">
        <v>3</v>
      </c>
      <c r="N732" s="201" t="s">
        <v>2945</v>
      </c>
      <c r="O732" s="201" t="s">
        <v>2877</v>
      </c>
      <c r="P732" s="34"/>
    </row>
    <row r="733" spans="1:16" ht="63" x14ac:dyDescent="0.2">
      <c r="A733" s="69">
        <v>191</v>
      </c>
      <c r="B733" s="201" t="s">
        <v>1532</v>
      </c>
      <c r="C733" s="201" t="s">
        <v>350</v>
      </c>
      <c r="D733" s="79" t="s">
        <v>1533</v>
      </c>
      <c r="E733" s="58" t="s">
        <v>2724</v>
      </c>
      <c r="F733" s="60" t="s">
        <v>88</v>
      </c>
      <c r="G733" s="60" t="s">
        <v>1534</v>
      </c>
      <c r="H733" s="115">
        <v>2350.29</v>
      </c>
      <c r="I733" s="116">
        <v>1390000</v>
      </c>
      <c r="J733" s="201" t="s">
        <v>1535</v>
      </c>
      <c r="K733" s="107" t="s">
        <v>1479</v>
      </c>
      <c r="L733" s="80" t="s">
        <v>3116</v>
      </c>
      <c r="M733" s="201" t="s">
        <v>3</v>
      </c>
      <c r="N733" s="201" t="s">
        <v>2945</v>
      </c>
      <c r="O733" s="201" t="s">
        <v>2877</v>
      </c>
      <c r="P733" s="34"/>
    </row>
    <row r="734" spans="1:16" ht="63" x14ac:dyDescent="0.2">
      <c r="A734" s="69">
        <v>192</v>
      </c>
      <c r="B734" s="201" t="s">
        <v>1540</v>
      </c>
      <c r="C734" s="201" t="s">
        <v>350</v>
      </c>
      <c r="D734" s="79" t="s">
        <v>1541</v>
      </c>
      <c r="E734" s="58" t="s">
        <v>2724</v>
      </c>
      <c r="F734" s="60" t="s">
        <v>88</v>
      </c>
      <c r="G734" s="60" t="s">
        <v>1542</v>
      </c>
      <c r="H734" s="115">
        <v>2269.0120000000002</v>
      </c>
      <c r="I734" s="116">
        <v>1340000</v>
      </c>
      <c r="J734" s="201" t="s">
        <v>1543</v>
      </c>
      <c r="K734" s="107" t="s">
        <v>1479</v>
      </c>
      <c r="L734" s="201" t="s">
        <v>2917</v>
      </c>
      <c r="M734" s="201" t="s">
        <v>3</v>
      </c>
      <c r="N734" s="201" t="s">
        <v>2945</v>
      </c>
      <c r="O734" s="201" t="s">
        <v>2877</v>
      </c>
      <c r="P734" s="34"/>
    </row>
    <row r="735" spans="1:16" ht="63" x14ac:dyDescent="0.2">
      <c r="A735" s="69">
        <v>193</v>
      </c>
      <c r="B735" s="201" t="s">
        <v>1544</v>
      </c>
      <c r="C735" s="201" t="s">
        <v>350</v>
      </c>
      <c r="D735" s="79" t="s">
        <v>1545</v>
      </c>
      <c r="E735" s="58" t="s">
        <v>2724</v>
      </c>
      <c r="F735" s="60" t="s">
        <v>88</v>
      </c>
      <c r="G735" s="60" t="s">
        <v>1546</v>
      </c>
      <c r="H735" s="115">
        <v>2241.92</v>
      </c>
      <c r="I735" s="116">
        <v>1330000</v>
      </c>
      <c r="J735" s="201" t="s">
        <v>1547</v>
      </c>
      <c r="K735" s="107" t="s">
        <v>1479</v>
      </c>
      <c r="L735" s="201" t="s">
        <v>2917</v>
      </c>
      <c r="M735" s="201" t="s">
        <v>3</v>
      </c>
      <c r="N735" s="201" t="s">
        <v>2945</v>
      </c>
      <c r="O735" s="201" t="s">
        <v>2877</v>
      </c>
      <c r="P735" s="34"/>
    </row>
    <row r="736" spans="1:16" ht="63" x14ac:dyDescent="0.2">
      <c r="A736" s="69">
        <v>194</v>
      </c>
      <c r="B736" s="201" t="s">
        <v>1548</v>
      </c>
      <c r="C736" s="201" t="s">
        <v>350</v>
      </c>
      <c r="D736" s="79" t="s">
        <v>1549</v>
      </c>
      <c r="E736" s="58" t="s">
        <v>2724</v>
      </c>
      <c r="F736" s="60" t="s">
        <v>88</v>
      </c>
      <c r="G736" s="60" t="s">
        <v>1550</v>
      </c>
      <c r="H736" s="115">
        <v>2302.87</v>
      </c>
      <c r="I736" s="116">
        <v>1360000</v>
      </c>
      <c r="J736" s="201" t="s">
        <v>1551</v>
      </c>
      <c r="K736" s="107" t="s">
        <v>1479</v>
      </c>
      <c r="L736" s="80" t="s">
        <v>3117</v>
      </c>
      <c r="M736" s="201" t="s">
        <v>3</v>
      </c>
      <c r="N736" s="201" t="s">
        <v>2945</v>
      </c>
      <c r="O736" s="201" t="s">
        <v>2877</v>
      </c>
      <c r="P736" s="34"/>
    </row>
    <row r="737" spans="1:16" ht="63" x14ac:dyDescent="0.2">
      <c r="A737" s="69">
        <v>195</v>
      </c>
      <c r="B737" s="201" t="s">
        <v>1572</v>
      </c>
      <c r="C737" s="201" t="s">
        <v>350</v>
      </c>
      <c r="D737" s="79" t="s">
        <v>1573</v>
      </c>
      <c r="E737" s="58" t="s">
        <v>2724</v>
      </c>
      <c r="F737" s="60" t="s">
        <v>88</v>
      </c>
      <c r="G737" s="60" t="s">
        <v>1574</v>
      </c>
      <c r="H737" s="115">
        <v>2235.14</v>
      </c>
      <c r="I737" s="116">
        <v>1320000</v>
      </c>
      <c r="J737" s="201" t="s">
        <v>1575</v>
      </c>
      <c r="K737" s="107" t="s">
        <v>1479</v>
      </c>
      <c r="L737" s="80" t="s">
        <v>3118</v>
      </c>
      <c r="M737" s="201" t="s">
        <v>3</v>
      </c>
      <c r="N737" s="201" t="s">
        <v>2945</v>
      </c>
      <c r="O737" s="201" t="s">
        <v>2877</v>
      </c>
      <c r="P737" s="34"/>
    </row>
    <row r="738" spans="1:16" ht="63" x14ac:dyDescent="0.2">
      <c r="A738" s="69">
        <v>196</v>
      </c>
      <c r="B738" s="201" t="s">
        <v>1576</v>
      </c>
      <c r="C738" s="201" t="s">
        <v>350</v>
      </c>
      <c r="D738" s="79" t="s">
        <v>1577</v>
      </c>
      <c r="E738" s="58" t="s">
        <v>2724</v>
      </c>
      <c r="F738" s="60" t="s">
        <v>88</v>
      </c>
      <c r="G738" s="60" t="s">
        <v>1578</v>
      </c>
      <c r="H738" s="115">
        <v>2289.3319999999999</v>
      </c>
      <c r="I738" s="116">
        <v>1360000</v>
      </c>
      <c r="J738" s="201" t="s">
        <v>1579</v>
      </c>
      <c r="K738" s="107" t="s">
        <v>1479</v>
      </c>
      <c r="L738" s="201" t="s">
        <v>2917</v>
      </c>
      <c r="M738" s="201" t="s">
        <v>3</v>
      </c>
      <c r="N738" s="201" t="s">
        <v>2945</v>
      </c>
      <c r="O738" s="201" t="s">
        <v>2877</v>
      </c>
      <c r="P738" s="34"/>
    </row>
    <row r="739" spans="1:16" ht="63" x14ac:dyDescent="0.2">
      <c r="A739" s="69">
        <v>197</v>
      </c>
      <c r="B739" s="201" t="s">
        <v>1588</v>
      </c>
      <c r="C739" s="201" t="s">
        <v>350</v>
      </c>
      <c r="D739" s="79" t="s">
        <v>1589</v>
      </c>
      <c r="E739" s="58" t="s">
        <v>2724</v>
      </c>
      <c r="F739" s="60" t="s">
        <v>88</v>
      </c>
      <c r="G739" s="60" t="s">
        <v>1590</v>
      </c>
      <c r="H739" s="115">
        <v>2316.42</v>
      </c>
      <c r="I739" s="116">
        <v>1370000</v>
      </c>
      <c r="J739" s="201" t="s">
        <v>1591</v>
      </c>
      <c r="K739" s="107" t="s">
        <v>1479</v>
      </c>
      <c r="L739" s="80" t="s">
        <v>1592</v>
      </c>
      <c r="M739" s="201" t="s">
        <v>3</v>
      </c>
      <c r="N739" s="201" t="s">
        <v>2945</v>
      </c>
      <c r="O739" s="201" t="s">
        <v>2877</v>
      </c>
      <c r="P739" s="34"/>
    </row>
    <row r="740" spans="1:16" ht="63" x14ac:dyDescent="0.2">
      <c r="A740" s="69">
        <v>198</v>
      </c>
      <c r="B740" s="201" t="s">
        <v>1597</v>
      </c>
      <c r="C740" s="201" t="s">
        <v>350</v>
      </c>
      <c r="D740" s="79" t="s">
        <v>1598</v>
      </c>
      <c r="E740" s="58" t="s">
        <v>2724</v>
      </c>
      <c r="F740" s="60" t="s">
        <v>88</v>
      </c>
      <c r="G740" s="60" t="s">
        <v>1599</v>
      </c>
      <c r="H740" s="115">
        <v>2269.0120000000002</v>
      </c>
      <c r="I740" s="116">
        <v>1340000</v>
      </c>
      <c r="J740" s="201" t="s">
        <v>1600</v>
      </c>
      <c r="K740" s="107" t="s">
        <v>1479</v>
      </c>
      <c r="L740" s="80" t="s">
        <v>3119</v>
      </c>
      <c r="M740" s="201" t="s">
        <v>3</v>
      </c>
      <c r="N740" s="201" t="s">
        <v>2945</v>
      </c>
      <c r="O740" s="201" t="s">
        <v>2877</v>
      </c>
      <c r="P740" s="34"/>
    </row>
    <row r="741" spans="1:16" ht="63" x14ac:dyDescent="0.2">
      <c r="A741" s="69">
        <v>199</v>
      </c>
      <c r="B741" s="201" t="s">
        <v>1601</v>
      </c>
      <c r="C741" s="201" t="s">
        <v>350</v>
      </c>
      <c r="D741" s="79" t="s">
        <v>1602</v>
      </c>
      <c r="E741" s="58" t="s">
        <v>2724</v>
      </c>
      <c r="F741" s="60" t="s">
        <v>88</v>
      </c>
      <c r="G741" s="60" t="s">
        <v>1603</v>
      </c>
      <c r="H741" s="115">
        <v>2221.6</v>
      </c>
      <c r="I741" s="116">
        <v>1320000</v>
      </c>
      <c r="J741" s="201" t="s">
        <v>1604</v>
      </c>
      <c r="K741" s="107" t="s">
        <v>1479</v>
      </c>
      <c r="L741" s="201" t="s">
        <v>2917</v>
      </c>
      <c r="M741" s="201" t="s">
        <v>3</v>
      </c>
      <c r="N741" s="201" t="s">
        <v>2945</v>
      </c>
      <c r="O741" s="201" t="s">
        <v>2877</v>
      </c>
      <c r="P741" s="34"/>
    </row>
    <row r="742" spans="1:16" ht="63" x14ac:dyDescent="0.2">
      <c r="A742" s="69">
        <v>200</v>
      </c>
      <c r="B742" s="201" t="s">
        <v>1605</v>
      </c>
      <c r="C742" s="201" t="s">
        <v>350</v>
      </c>
      <c r="D742" s="79" t="s">
        <v>1606</v>
      </c>
      <c r="E742" s="58" t="s">
        <v>2724</v>
      </c>
      <c r="F742" s="60" t="s">
        <v>88</v>
      </c>
      <c r="G742" s="60" t="s">
        <v>1607</v>
      </c>
      <c r="H742" s="115">
        <v>2282.5500000000002</v>
      </c>
      <c r="I742" s="116">
        <v>1350000</v>
      </c>
      <c r="J742" s="201" t="s">
        <v>1608</v>
      </c>
      <c r="K742" s="107" t="s">
        <v>1479</v>
      </c>
      <c r="L742" s="201" t="s">
        <v>2917</v>
      </c>
      <c r="M742" s="201" t="s">
        <v>3</v>
      </c>
      <c r="N742" s="201" t="s">
        <v>2945</v>
      </c>
      <c r="O742" s="201" t="s">
        <v>2877</v>
      </c>
      <c r="P742" s="34"/>
    </row>
    <row r="743" spans="1:16" ht="63" x14ac:dyDescent="0.2">
      <c r="A743" s="69">
        <v>201</v>
      </c>
      <c r="B743" s="201" t="s">
        <v>1609</v>
      </c>
      <c r="C743" s="201" t="s">
        <v>350</v>
      </c>
      <c r="D743" s="79" t="s">
        <v>1610</v>
      </c>
      <c r="E743" s="58" t="s">
        <v>2724</v>
      </c>
      <c r="F743" s="60" t="s">
        <v>88</v>
      </c>
      <c r="G743" s="60" t="s">
        <v>1611</v>
      </c>
      <c r="H743" s="115">
        <v>1659.42</v>
      </c>
      <c r="I743" s="116">
        <v>1100000</v>
      </c>
      <c r="J743" s="201" t="s">
        <v>1612</v>
      </c>
      <c r="K743" s="107" t="s">
        <v>1479</v>
      </c>
      <c r="L743" s="201" t="s">
        <v>2917</v>
      </c>
      <c r="M743" s="201" t="s">
        <v>3</v>
      </c>
      <c r="N743" s="201" t="s">
        <v>2945</v>
      </c>
      <c r="O743" s="201" t="s">
        <v>2877</v>
      </c>
      <c r="P743" s="34"/>
    </row>
    <row r="744" spans="1:16" ht="63" x14ac:dyDescent="0.2">
      <c r="A744" s="69">
        <v>202</v>
      </c>
      <c r="B744" s="201" t="s">
        <v>1613</v>
      </c>
      <c r="C744" s="201" t="s">
        <v>350</v>
      </c>
      <c r="D744" s="79" t="s">
        <v>1614</v>
      </c>
      <c r="E744" s="58" t="s">
        <v>2724</v>
      </c>
      <c r="F744" s="60" t="s">
        <v>88</v>
      </c>
      <c r="G744" s="60" t="s">
        <v>1615</v>
      </c>
      <c r="H744" s="115">
        <v>1666.2</v>
      </c>
      <c r="I744" s="116">
        <v>930000</v>
      </c>
      <c r="J744" s="201" t="s">
        <v>1616</v>
      </c>
      <c r="K744" s="107" t="s">
        <v>1479</v>
      </c>
      <c r="L744" s="201" t="s">
        <v>2917</v>
      </c>
      <c r="M744" s="201" t="s">
        <v>3</v>
      </c>
      <c r="N744" s="201" t="s">
        <v>2945</v>
      </c>
      <c r="O744" s="201" t="s">
        <v>2877</v>
      </c>
      <c r="P744" s="34"/>
    </row>
    <row r="745" spans="1:16" ht="63" x14ac:dyDescent="0.2">
      <c r="A745" s="69">
        <v>203</v>
      </c>
      <c r="B745" s="201" t="s">
        <v>1617</v>
      </c>
      <c r="C745" s="201" t="s">
        <v>350</v>
      </c>
      <c r="D745" s="79" t="s">
        <v>1618</v>
      </c>
      <c r="E745" s="58" t="s">
        <v>2724</v>
      </c>
      <c r="F745" s="60" t="s">
        <v>88</v>
      </c>
      <c r="G745" s="60" t="s">
        <v>1619</v>
      </c>
      <c r="H745" s="115">
        <v>2329.9699999999998</v>
      </c>
      <c r="I745" s="116">
        <v>1170000</v>
      </c>
      <c r="J745" s="201" t="s">
        <v>1620</v>
      </c>
      <c r="K745" s="107" t="s">
        <v>1479</v>
      </c>
      <c r="L745" s="201" t="s">
        <v>2917</v>
      </c>
      <c r="M745" s="201" t="s">
        <v>3</v>
      </c>
      <c r="N745" s="201" t="s">
        <v>2945</v>
      </c>
      <c r="O745" s="201" t="s">
        <v>2877</v>
      </c>
      <c r="P745" s="34"/>
    </row>
    <row r="746" spans="1:16" ht="63" x14ac:dyDescent="0.2">
      <c r="A746" s="69">
        <v>204</v>
      </c>
      <c r="B746" s="201" t="s">
        <v>1621</v>
      </c>
      <c r="C746" s="201" t="s">
        <v>350</v>
      </c>
      <c r="D746" s="79" t="s">
        <v>1622</v>
      </c>
      <c r="E746" s="58" t="s">
        <v>2724</v>
      </c>
      <c r="F746" s="60" t="s">
        <v>88</v>
      </c>
      <c r="G746" s="60" t="s">
        <v>1623</v>
      </c>
      <c r="H746" s="115">
        <v>2214.8200000000002</v>
      </c>
      <c r="I746" s="116">
        <v>1110000</v>
      </c>
      <c r="J746" s="201" t="s">
        <v>1624</v>
      </c>
      <c r="K746" s="107" t="s">
        <v>1479</v>
      </c>
      <c r="L746" s="60" t="s">
        <v>3741</v>
      </c>
      <c r="M746" s="201" t="s">
        <v>3</v>
      </c>
      <c r="N746" s="201" t="s">
        <v>2945</v>
      </c>
      <c r="O746" s="201" t="s">
        <v>2877</v>
      </c>
      <c r="P746" s="34"/>
    </row>
    <row r="747" spans="1:16" ht="63" x14ac:dyDescent="0.2">
      <c r="A747" s="69">
        <v>205</v>
      </c>
      <c r="B747" s="201" t="s">
        <v>1629</v>
      </c>
      <c r="C747" s="201" t="s">
        <v>350</v>
      </c>
      <c r="D747" s="79" t="s">
        <v>1630</v>
      </c>
      <c r="E747" s="58" t="s">
        <v>2724</v>
      </c>
      <c r="F747" s="60" t="s">
        <v>88</v>
      </c>
      <c r="G747" s="60" t="s">
        <v>1631</v>
      </c>
      <c r="H747" s="115">
        <v>2221.6</v>
      </c>
      <c r="I747" s="116">
        <v>1110000</v>
      </c>
      <c r="J747" s="201" t="s">
        <v>1632</v>
      </c>
      <c r="K747" s="107" t="s">
        <v>1479</v>
      </c>
      <c r="L747" s="80" t="s">
        <v>3120</v>
      </c>
      <c r="M747" s="201" t="s">
        <v>3</v>
      </c>
      <c r="N747" s="201" t="s">
        <v>2945</v>
      </c>
      <c r="O747" s="201" t="s">
        <v>2877</v>
      </c>
      <c r="P747" s="34"/>
    </row>
    <row r="748" spans="1:16" ht="63" x14ac:dyDescent="0.2">
      <c r="A748" s="69">
        <v>206</v>
      </c>
      <c r="B748" s="201" t="s">
        <v>1633</v>
      </c>
      <c r="C748" s="201" t="s">
        <v>350</v>
      </c>
      <c r="D748" s="79" t="s">
        <v>1634</v>
      </c>
      <c r="E748" s="58" t="s">
        <v>2724</v>
      </c>
      <c r="F748" s="60" t="s">
        <v>88</v>
      </c>
      <c r="G748" s="60" t="s">
        <v>1635</v>
      </c>
      <c r="H748" s="115">
        <v>2289.3200000000002</v>
      </c>
      <c r="I748" s="116">
        <v>1150000</v>
      </c>
      <c r="J748" s="201" t="s">
        <v>1636</v>
      </c>
      <c r="K748" s="107" t="s">
        <v>1479</v>
      </c>
      <c r="L748" s="201" t="s">
        <v>2917</v>
      </c>
      <c r="M748" s="201" t="s">
        <v>3</v>
      </c>
      <c r="N748" s="201" t="s">
        <v>2945</v>
      </c>
      <c r="O748" s="201" t="s">
        <v>2877</v>
      </c>
      <c r="P748" s="34"/>
    </row>
    <row r="749" spans="1:16" ht="63" x14ac:dyDescent="0.2">
      <c r="A749" s="69">
        <v>207</v>
      </c>
      <c r="B749" s="201" t="s">
        <v>1637</v>
      </c>
      <c r="C749" s="201" t="s">
        <v>350</v>
      </c>
      <c r="D749" s="79" t="s">
        <v>1638</v>
      </c>
      <c r="E749" s="58" t="s">
        <v>2724</v>
      </c>
      <c r="F749" s="60" t="s">
        <v>88</v>
      </c>
      <c r="G749" s="60" t="s">
        <v>1639</v>
      </c>
      <c r="H749" s="115">
        <v>1659.42</v>
      </c>
      <c r="I749" s="116">
        <v>930000</v>
      </c>
      <c r="J749" s="201" t="s">
        <v>1640</v>
      </c>
      <c r="K749" s="107" t="s">
        <v>1479</v>
      </c>
      <c r="L749" s="201" t="s">
        <v>2917</v>
      </c>
      <c r="M749" s="201" t="s">
        <v>3</v>
      </c>
      <c r="N749" s="201" t="s">
        <v>2945</v>
      </c>
      <c r="O749" s="201" t="s">
        <v>2877</v>
      </c>
      <c r="P749" s="34"/>
    </row>
    <row r="750" spans="1:16" ht="63" x14ac:dyDescent="0.2">
      <c r="A750" s="69">
        <v>208</v>
      </c>
      <c r="B750" s="201" t="s">
        <v>1641</v>
      </c>
      <c r="C750" s="201" t="s">
        <v>350</v>
      </c>
      <c r="D750" s="79" t="s">
        <v>1642</v>
      </c>
      <c r="E750" s="58" t="s">
        <v>2724</v>
      </c>
      <c r="F750" s="60" t="s">
        <v>88</v>
      </c>
      <c r="G750" s="60" t="s">
        <v>1643</v>
      </c>
      <c r="H750" s="115">
        <v>3257.89</v>
      </c>
      <c r="I750" s="116">
        <v>1460000</v>
      </c>
      <c r="J750" s="201" t="s">
        <v>1644</v>
      </c>
      <c r="K750" s="107" t="s">
        <v>1479</v>
      </c>
      <c r="L750" s="80" t="s">
        <v>3121</v>
      </c>
      <c r="M750" s="201" t="s">
        <v>3</v>
      </c>
      <c r="N750" s="201" t="s">
        <v>2945</v>
      </c>
      <c r="O750" s="201" t="s">
        <v>2877</v>
      </c>
      <c r="P750" s="34"/>
    </row>
    <row r="751" spans="1:16" ht="63" x14ac:dyDescent="0.2">
      <c r="A751" s="69">
        <v>209</v>
      </c>
      <c r="B751" s="201" t="s">
        <v>1645</v>
      </c>
      <c r="C751" s="201" t="s">
        <v>350</v>
      </c>
      <c r="D751" s="79" t="s">
        <v>1646</v>
      </c>
      <c r="E751" s="58" t="s">
        <v>2724</v>
      </c>
      <c r="F751" s="60" t="s">
        <v>88</v>
      </c>
      <c r="G751" s="60" t="s">
        <v>1647</v>
      </c>
      <c r="H751" s="115">
        <v>2214.8200000000002</v>
      </c>
      <c r="I751" s="116">
        <v>1110000</v>
      </c>
      <c r="J751" s="201" t="s">
        <v>1648</v>
      </c>
      <c r="K751" s="107" t="s">
        <v>1479</v>
      </c>
      <c r="L751" s="80" t="s">
        <v>3122</v>
      </c>
      <c r="M751" s="201" t="s">
        <v>3</v>
      </c>
      <c r="N751" s="201" t="s">
        <v>2945</v>
      </c>
      <c r="O751" s="201" t="s">
        <v>2877</v>
      </c>
      <c r="P751" s="34"/>
    </row>
    <row r="752" spans="1:16" ht="63" x14ac:dyDescent="0.2">
      <c r="A752" s="69">
        <v>210</v>
      </c>
      <c r="B752" s="201" t="s">
        <v>1649</v>
      </c>
      <c r="C752" s="201" t="s">
        <v>350</v>
      </c>
      <c r="D752" s="79" t="s">
        <v>1650</v>
      </c>
      <c r="E752" s="58" t="s">
        <v>2724</v>
      </c>
      <c r="F752" s="60" t="s">
        <v>88</v>
      </c>
      <c r="G752" s="60" t="s">
        <v>1651</v>
      </c>
      <c r="H752" s="115">
        <v>2275.7800000000002</v>
      </c>
      <c r="I752" s="116">
        <v>1140000</v>
      </c>
      <c r="J752" s="201" t="s">
        <v>1652</v>
      </c>
      <c r="K752" s="107" t="s">
        <v>1479</v>
      </c>
      <c r="L752" s="80" t="s">
        <v>1653</v>
      </c>
      <c r="M752" s="201" t="s">
        <v>3</v>
      </c>
      <c r="N752" s="201" t="s">
        <v>2945</v>
      </c>
      <c r="O752" s="201" t="s">
        <v>2877</v>
      </c>
      <c r="P752" s="34"/>
    </row>
    <row r="753" spans="1:16" ht="63" x14ac:dyDescent="0.2">
      <c r="A753" s="69">
        <v>211</v>
      </c>
      <c r="B753" s="201" t="s">
        <v>1654</v>
      </c>
      <c r="C753" s="201" t="s">
        <v>350</v>
      </c>
      <c r="D753" s="79" t="s">
        <v>1655</v>
      </c>
      <c r="E753" s="58" t="s">
        <v>2724</v>
      </c>
      <c r="F753" s="60" t="s">
        <v>88</v>
      </c>
      <c r="G753" s="60" t="s">
        <v>1656</v>
      </c>
      <c r="H753" s="115">
        <v>2221.6</v>
      </c>
      <c r="I753" s="116">
        <v>1110000</v>
      </c>
      <c r="J753" s="201" t="s">
        <v>1657</v>
      </c>
      <c r="K753" s="107" t="s">
        <v>1479</v>
      </c>
      <c r="L753" s="201" t="s">
        <v>2917</v>
      </c>
      <c r="M753" s="201" t="s">
        <v>3</v>
      </c>
      <c r="N753" s="201" t="s">
        <v>2945</v>
      </c>
      <c r="O753" s="201" t="s">
        <v>2877</v>
      </c>
      <c r="P753" s="34"/>
    </row>
    <row r="754" spans="1:16" ht="63" x14ac:dyDescent="0.2">
      <c r="A754" s="69">
        <v>212</v>
      </c>
      <c r="B754" s="201" t="s">
        <v>1658</v>
      </c>
      <c r="C754" s="201" t="s">
        <v>350</v>
      </c>
      <c r="D754" s="79" t="s">
        <v>1659</v>
      </c>
      <c r="E754" s="58" t="s">
        <v>2724</v>
      </c>
      <c r="F754" s="60" t="s">
        <v>88</v>
      </c>
      <c r="G754" s="60" t="s">
        <v>1660</v>
      </c>
      <c r="H754" s="115">
        <v>2296.1</v>
      </c>
      <c r="I754" s="116">
        <v>1150000</v>
      </c>
      <c r="J754" s="201" t="s">
        <v>1661</v>
      </c>
      <c r="K754" s="107" t="s">
        <v>1479</v>
      </c>
      <c r="L754" s="201" t="s">
        <v>2917</v>
      </c>
      <c r="M754" s="201" t="s">
        <v>3</v>
      </c>
      <c r="N754" s="201" t="s">
        <v>2945</v>
      </c>
      <c r="O754" s="201" t="s">
        <v>2877</v>
      </c>
      <c r="P754" s="34"/>
    </row>
    <row r="755" spans="1:16" ht="63" x14ac:dyDescent="0.2">
      <c r="A755" s="69">
        <v>213</v>
      </c>
      <c r="B755" s="201" t="s">
        <v>1670</v>
      </c>
      <c r="C755" s="201" t="s">
        <v>350</v>
      </c>
      <c r="D755" s="79" t="s">
        <v>1671</v>
      </c>
      <c r="E755" s="58" t="s">
        <v>2724</v>
      </c>
      <c r="F755" s="60" t="s">
        <v>88</v>
      </c>
      <c r="G755" s="60" t="s">
        <v>1672</v>
      </c>
      <c r="H755" s="115">
        <v>2336.7440000000001</v>
      </c>
      <c r="I755" s="116">
        <v>1380000</v>
      </c>
      <c r="J755" s="201" t="s">
        <v>1673</v>
      </c>
      <c r="K755" s="107" t="s">
        <v>1479</v>
      </c>
      <c r="L755" s="60" t="s">
        <v>3123</v>
      </c>
      <c r="M755" s="201" t="s">
        <v>3</v>
      </c>
      <c r="N755" s="201" t="s">
        <v>2945</v>
      </c>
      <c r="O755" s="201" t="s">
        <v>2877</v>
      </c>
      <c r="P755" s="34"/>
    </row>
    <row r="756" spans="1:16" ht="63" x14ac:dyDescent="0.2">
      <c r="A756" s="69">
        <v>214</v>
      </c>
      <c r="B756" s="201" t="s">
        <v>1674</v>
      </c>
      <c r="C756" s="201" t="s">
        <v>350</v>
      </c>
      <c r="D756" s="79" t="s">
        <v>1675</v>
      </c>
      <c r="E756" s="58" t="s">
        <v>2724</v>
      </c>
      <c r="F756" s="60" t="s">
        <v>88</v>
      </c>
      <c r="G756" s="60" t="s">
        <v>1676</v>
      </c>
      <c r="H756" s="115">
        <v>2214.8200000000002</v>
      </c>
      <c r="I756" s="116">
        <v>1310000</v>
      </c>
      <c r="J756" s="201" t="s">
        <v>1677</v>
      </c>
      <c r="K756" s="107" t="s">
        <v>1479</v>
      </c>
      <c r="L756" s="60" t="s">
        <v>3124</v>
      </c>
      <c r="M756" s="201" t="s">
        <v>3</v>
      </c>
      <c r="N756" s="201" t="s">
        <v>2945</v>
      </c>
      <c r="O756" s="201" t="s">
        <v>2877</v>
      </c>
      <c r="P756" s="34"/>
    </row>
    <row r="757" spans="1:16" ht="63" x14ac:dyDescent="0.2">
      <c r="A757" s="69">
        <v>215</v>
      </c>
      <c r="B757" s="201" t="s">
        <v>1678</v>
      </c>
      <c r="C757" s="201" t="s">
        <v>350</v>
      </c>
      <c r="D757" s="79" t="s">
        <v>1679</v>
      </c>
      <c r="E757" s="58" t="s">
        <v>2724</v>
      </c>
      <c r="F757" s="60" t="s">
        <v>88</v>
      </c>
      <c r="G757" s="60" t="s">
        <v>1680</v>
      </c>
      <c r="H757" s="115">
        <v>2255.4659999999999</v>
      </c>
      <c r="I757" s="116">
        <v>1340000</v>
      </c>
      <c r="J757" s="201" t="s">
        <v>1681</v>
      </c>
      <c r="K757" s="107" t="s">
        <v>1479</v>
      </c>
      <c r="L757" s="80" t="s">
        <v>1682</v>
      </c>
      <c r="M757" s="201" t="s">
        <v>3</v>
      </c>
      <c r="N757" s="201" t="s">
        <v>2945</v>
      </c>
      <c r="O757" s="201" t="s">
        <v>2877</v>
      </c>
      <c r="P757" s="34"/>
    </row>
    <row r="758" spans="1:16" ht="63" x14ac:dyDescent="0.2">
      <c r="A758" s="69">
        <v>216</v>
      </c>
      <c r="B758" s="201" t="s">
        <v>1683</v>
      </c>
      <c r="C758" s="201" t="s">
        <v>350</v>
      </c>
      <c r="D758" s="79" t="s">
        <v>1684</v>
      </c>
      <c r="E758" s="58" t="s">
        <v>2724</v>
      </c>
      <c r="F758" s="60" t="s">
        <v>88</v>
      </c>
      <c r="G758" s="60" t="s">
        <v>1685</v>
      </c>
      <c r="H758" s="115">
        <v>2228.37</v>
      </c>
      <c r="I758" s="116">
        <v>1320000</v>
      </c>
      <c r="J758" s="201" t="s">
        <v>1686</v>
      </c>
      <c r="K758" s="107" t="s">
        <v>1479</v>
      </c>
      <c r="L758" s="80" t="s">
        <v>1687</v>
      </c>
      <c r="M758" s="201" t="s">
        <v>3</v>
      </c>
      <c r="N758" s="201" t="s">
        <v>2945</v>
      </c>
      <c r="O758" s="201" t="s">
        <v>2877</v>
      </c>
      <c r="P758" s="34"/>
    </row>
    <row r="759" spans="1:16" ht="63" x14ac:dyDescent="0.2">
      <c r="A759" s="69">
        <v>217</v>
      </c>
      <c r="B759" s="201" t="s">
        <v>1688</v>
      </c>
      <c r="C759" s="201" t="s">
        <v>350</v>
      </c>
      <c r="D759" s="79" t="s">
        <v>1689</v>
      </c>
      <c r="E759" s="58" t="s">
        <v>2724</v>
      </c>
      <c r="F759" s="60" t="s">
        <v>88</v>
      </c>
      <c r="G759" s="60" t="s">
        <v>1690</v>
      </c>
      <c r="H759" s="115">
        <v>2350.29</v>
      </c>
      <c r="I759" s="116">
        <v>1390000</v>
      </c>
      <c r="J759" s="201" t="s">
        <v>1691</v>
      </c>
      <c r="K759" s="107" t="s">
        <v>1479</v>
      </c>
      <c r="L759" s="80" t="s">
        <v>3125</v>
      </c>
      <c r="M759" s="200" t="s">
        <v>3</v>
      </c>
      <c r="N759" s="201" t="s">
        <v>2945</v>
      </c>
      <c r="O759" s="201" t="s">
        <v>2877</v>
      </c>
      <c r="P759" s="34"/>
    </row>
    <row r="760" spans="1:16" ht="63" x14ac:dyDescent="0.2">
      <c r="A760" s="69">
        <v>218</v>
      </c>
      <c r="B760" s="201" t="s">
        <v>1692</v>
      </c>
      <c r="C760" s="201" t="s">
        <v>350</v>
      </c>
      <c r="D760" s="79" t="s">
        <v>1693</v>
      </c>
      <c r="E760" s="58" t="s">
        <v>2724</v>
      </c>
      <c r="F760" s="60" t="s">
        <v>88</v>
      </c>
      <c r="G760" s="60" t="s">
        <v>1694</v>
      </c>
      <c r="H760" s="115">
        <v>1720.38</v>
      </c>
      <c r="I760" s="116">
        <v>1140000</v>
      </c>
      <c r="J760" s="201" t="s">
        <v>1695</v>
      </c>
      <c r="K760" s="107" t="s">
        <v>1479</v>
      </c>
      <c r="L760" s="80" t="s">
        <v>3126</v>
      </c>
      <c r="M760" s="201" t="s">
        <v>3</v>
      </c>
      <c r="N760" s="201" t="s">
        <v>2945</v>
      </c>
      <c r="O760" s="201" t="s">
        <v>2877</v>
      </c>
      <c r="P760" s="34"/>
    </row>
    <row r="761" spans="1:16" ht="63" x14ac:dyDescent="0.2">
      <c r="A761" s="69">
        <v>219</v>
      </c>
      <c r="B761" s="201" t="s">
        <v>1696</v>
      </c>
      <c r="C761" s="201" t="s">
        <v>350</v>
      </c>
      <c r="D761" s="79" t="s">
        <v>1697</v>
      </c>
      <c r="E761" s="58" t="s">
        <v>2724</v>
      </c>
      <c r="F761" s="60" t="s">
        <v>88</v>
      </c>
      <c r="G761" s="60" t="s">
        <v>1698</v>
      </c>
      <c r="H761" s="115">
        <v>1679.7460000000001</v>
      </c>
      <c r="I761" s="116">
        <v>1110000</v>
      </c>
      <c r="J761" s="201" t="s">
        <v>1699</v>
      </c>
      <c r="K761" s="107" t="s">
        <v>1479</v>
      </c>
      <c r="L761" s="201" t="s">
        <v>2917</v>
      </c>
      <c r="M761" s="201" t="s">
        <v>3</v>
      </c>
      <c r="N761" s="201" t="s">
        <v>2945</v>
      </c>
      <c r="O761" s="201" t="s">
        <v>2877</v>
      </c>
      <c r="P761" s="34"/>
    </row>
    <row r="762" spans="1:16" ht="63" x14ac:dyDescent="0.2">
      <c r="A762" s="69">
        <v>220</v>
      </c>
      <c r="B762" s="201" t="s">
        <v>1700</v>
      </c>
      <c r="C762" s="201" t="s">
        <v>350</v>
      </c>
      <c r="D762" s="79" t="s">
        <v>1701</v>
      </c>
      <c r="E762" s="58" t="s">
        <v>2724</v>
      </c>
      <c r="F762" s="60" t="s">
        <v>88</v>
      </c>
      <c r="G762" s="60" t="s">
        <v>1702</v>
      </c>
      <c r="H762" s="115">
        <v>2336.7440000000001</v>
      </c>
      <c r="I762" s="116">
        <v>1380000</v>
      </c>
      <c r="J762" s="201" t="s">
        <v>1703</v>
      </c>
      <c r="K762" s="107" t="s">
        <v>1479</v>
      </c>
      <c r="L762" s="80" t="s">
        <v>3127</v>
      </c>
      <c r="M762" s="201" t="s">
        <v>3</v>
      </c>
      <c r="N762" s="201" t="s">
        <v>2945</v>
      </c>
      <c r="O762" s="201" t="s">
        <v>2877</v>
      </c>
      <c r="P762" s="34"/>
    </row>
    <row r="763" spans="1:16" ht="63" x14ac:dyDescent="0.2">
      <c r="A763" s="69">
        <v>221</v>
      </c>
      <c r="B763" s="201" t="s">
        <v>1704</v>
      </c>
      <c r="C763" s="201" t="s">
        <v>350</v>
      </c>
      <c r="D763" s="79" t="s">
        <v>1705</v>
      </c>
      <c r="E763" s="58" t="s">
        <v>2724</v>
      </c>
      <c r="F763" s="60" t="s">
        <v>88</v>
      </c>
      <c r="G763" s="60" t="s">
        <v>1706</v>
      </c>
      <c r="H763" s="115">
        <v>2221.6</v>
      </c>
      <c r="I763" s="116">
        <v>1320000</v>
      </c>
      <c r="J763" s="201" t="s">
        <v>1707</v>
      </c>
      <c r="K763" s="107" t="s">
        <v>1479</v>
      </c>
      <c r="L763" s="80" t="s">
        <v>3128</v>
      </c>
      <c r="M763" s="201" t="s">
        <v>3</v>
      </c>
      <c r="N763" s="201" t="s">
        <v>2945</v>
      </c>
      <c r="O763" s="201" t="s">
        <v>2877</v>
      </c>
      <c r="P763" s="34"/>
    </row>
    <row r="764" spans="1:16" ht="63" x14ac:dyDescent="0.2">
      <c r="A764" s="69">
        <v>222</v>
      </c>
      <c r="B764" s="201" t="s">
        <v>1708</v>
      </c>
      <c r="C764" s="201" t="s">
        <v>350</v>
      </c>
      <c r="D764" s="79" t="s">
        <v>1709</v>
      </c>
      <c r="E764" s="58" t="s">
        <v>2724</v>
      </c>
      <c r="F764" s="60" t="s">
        <v>88</v>
      </c>
      <c r="G764" s="60" t="s">
        <v>1710</v>
      </c>
      <c r="H764" s="115">
        <v>2269.0120000000002</v>
      </c>
      <c r="I764" s="116">
        <v>1340000</v>
      </c>
      <c r="J764" s="201" t="s">
        <v>1587</v>
      </c>
      <c r="K764" s="107" t="s">
        <v>1479</v>
      </c>
      <c r="L764" s="80" t="s">
        <v>3129</v>
      </c>
      <c r="M764" s="201" t="s">
        <v>3</v>
      </c>
      <c r="N764" s="201" t="s">
        <v>2945</v>
      </c>
      <c r="O764" s="201" t="s">
        <v>2877</v>
      </c>
      <c r="P764" s="34"/>
    </row>
    <row r="765" spans="1:16" ht="63" x14ac:dyDescent="0.2">
      <c r="A765" s="69">
        <v>223</v>
      </c>
      <c r="B765" s="201" t="s">
        <v>1715</v>
      </c>
      <c r="C765" s="201" t="s">
        <v>350</v>
      </c>
      <c r="D765" s="79" t="s">
        <v>1716</v>
      </c>
      <c r="E765" s="58" t="s">
        <v>2724</v>
      </c>
      <c r="F765" s="60" t="s">
        <v>88</v>
      </c>
      <c r="G765" s="60" t="s">
        <v>1717</v>
      </c>
      <c r="H765" s="115">
        <v>2350.29</v>
      </c>
      <c r="I765" s="116">
        <v>1390000</v>
      </c>
      <c r="J765" s="201" t="s">
        <v>1718</v>
      </c>
      <c r="K765" s="107" t="s">
        <v>1479</v>
      </c>
      <c r="L765" s="80" t="s">
        <v>3130</v>
      </c>
      <c r="M765" s="201" t="s">
        <v>3</v>
      </c>
      <c r="N765" s="201" t="s">
        <v>2945</v>
      </c>
      <c r="O765" s="201" t="s">
        <v>2877</v>
      </c>
      <c r="P765" s="34"/>
    </row>
    <row r="766" spans="1:16" ht="63" x14ac:dyDescent="0.2">
      <c r="A766" s="69">
        <v>224</v>
      </c>
      <c r="B766" s="201" t="s">
        <v>1727</v>
      </c>
      <c r="C766" s="201" t="s">
        <v>350</v>
      </c>
      <c r="D766" s="79" t="s">
        <v>1728</v>
      </c>
      <c r="E766" s="58" t="s">
        <v>2724</v>
      </c>
      <c r="F766" s="60" t="s">
        <v>88</v>
      </c>
      <c r="G766" s="60" t="s">
        <v>1729</v>
      </c>
      <c r="H766" s="115">
        <v>2336.7399999999998</v>
      </c>
      <c r="I766" s="116">
        <v>1380000</v>
      </c>
      <c r="J766" s="201" t="s">
        <v>1730</v>
      </c>
      <c r="K766" s="107" t="s">
        <v>1479</v>
      </c>
      <c r="L766" s="80" t="s">
        <v>3131</v>
      </c>
      <c r="M766" s="201" t="s">
        <v>3</v>
      </c>
      <c r="N766" s="201" t="s">
        <v>2945</v>
      </c>
      <c r="O766" s="201" t="s">
        <v>2877</v>
      </c>
      <c r="P766" s="34"/>
    </row>
    <row r="767" spans="1:16" ht="63" x14ac:dyDescent="0.2">
      <c r="A767" s="69">
        <v>225</v>
      </c>
      <c r="B767" s="200" t="s">
        <v>1731</v>
      </c>
      <c r="C767" s="201" t="s">
        <v>350</v>
      </c>
      <c r="D767" s="79" t="s">
        <v>1732</v>
      </c>
      <c r="E767" s="58" t="s">
        <v>2724</v>
      </c>
      <c r="F767" s="60" t="s">
        <v>88</v>
      </c>
      <c r="G767" s="60" t="s">
        <v>1733</v>
      </c>
      <c r="H767" s="115">
        <v>2214.8200000000002</v>
      </c>
      <c r="I767" s="116">
        <v>1310000</v>
      </c>
      <c r="J767" s="201" t="s">
        <v>1734</v>
      </c>
      <c r="K767" s="107" t="s">
        <v>1479</v>
      </c>
      <c r="L767" s="80" t="s">
        <v>3742</v>
      </c>
      <c r="M767" s="201" t="s">
        <v>3</v>
      </c>
      <c r="N767" s="201" t="s">
        <v>2945</v>
      </c>
      <c r="O767" s="201" t="s">
        <v>2877</v>
      </c>
      <c r="P767" s="34"/>
    </row>
    <row r="768" spans="1:16" ht="63" x14ac:dyDescent="0.2">
      <c r="A768" s="69">
        <v>226</v>
      </c>
      <c r="B768" s="200" t="s">
        <v>1735</v>
      </c>
      <c r="C768" s="201" t="s">
        <v>350</v>
      </c>
      <c r="D768" s="79" t="s">
        <v>1736</v>
      </c>
      <c r="E768" s="58" t="s">
        <v>2724</v>
      </c>
      <c r="F768" s="60" t="s">
        <v>88</v>
      </c>
      <c r="G768" s="60" t="s">
        <v>1737</v>
      </c>
      <c r="H768" s="115">
        <v>2282.5590000000002</v>
      </c>
      <c r="I768" s="116">
        <v>1350000</v>
      </c>
      <c r="J768" s="201" t="s">
        <v>1738</v>
      </c>
      <c r="K768" s="107" t="s">
        <v>1479</v>
      </c>
      <c r="L768" s="80" t="s">
        <v>3743</v>
      </c>
      <c r="M768" s="201" t="s">
        <v>3</v>
      </c>
      <c r="N768" s="201" t="s">
        <v>2945</v>
      </c>
      <c r="O768" s="201" t="s">
        <v>2877</v>
      </c>
      <c r="P768" s="34"/>
    </row>
    <row r="769" spans="1:16" ht="63" x14ac:dyDescent="0.2">
      <c r="A769" s="69">
        <v>227</v>
      </c>
      <c r="B769" s="200" t="s">
        <v>1739</v>
      </c>
      <c r="C769" s="201" t="s">
        <v>350</v>
      </c>
      <c r="D769" s="79" t="s">
        <v>1740</v>
      </c>
      <c r="E769" s="58" t="s">
        <v>2724</v>
      </c>
      <c r="F769" s="60" t="s">
        <v>88</v>
      </c>
      <c r="G769" s="60" t="s">
        <v>1741</v>
      </c>
      <c r="H769" s="115">
        <v>2221.6</v>
      </c>
      <c r="I769" s="116">
        <v>1320000</v>
      </c>
      <c r="J769" s="201" t="s">
        <v>1742</v>
      </c>
      <c r="K769" s="107" t="s">
        <v>1479</v>
      </c>
      <c r="L769" s="80" t="s">
        <v>3744</v>
      </c>
      <c r="M769" s="201" t="s">
        <v>3</v>
      </c>
      <c r="N769" s="201" t="s">
        <v>2945</v>
      </c>
      <c r="O769" s="201" t="s">
        <v>2877</v>
      </c>
      <c r="P769" s="34"/>
    </row>
    <row r="770" spans="1:16" ht="63" x14ac:dyDescent="0.2">
      <c r="A770" s="69">
        <v>228</v>
      </c>
      <c r="B770" s="201" t="s">
        <v>1743</v>
      </c>
      <c r="C770" s="201" t="s">
        <v>350</v>
      </c>
      <c r="D770" s="79" t="s">
        <v>1744</v>
      </c>
      <c r="E770" s="58" t="s">
        <v>2724</v>
      </c>
      <c r="F770" s="60" t="s">
        <v>88</v>
      </c>
      <c r="G770" s="60" t="s">
        <v>1745</v>
      </c>
      <c r="H770" s="115">
        <v>2343.5169999999998</v>
      </c>
      <c r="I770" s="116">
        <v>1390000</v>
      </c>
      <c r="J770" s="201" t="s">
        <v>1746</v>
      </c>
      <c r="K770" s="107" t="s">
        <v>1479</v>
      </c>
      <c r="L770" s="80" t="s">
        <v>3745</v>
      </c>
      <c r="M770" s="201" t="s">
        <v>3</v>
      </c>
      <c r="N770" s="201" t="s">
        <v>2945</v>
      </c>
      <c r="O770" s="239" t="s">
        <v>3746</v>
      </c>
      <c r="P770" s="34"/>
    </row>
    <row r="771" spans="1:16" ht="63" x14ac:dyDescent="0.2">
      <c r="A771" s="69">
        <v>229</v>
      </c>
      <c r="B771" s="201" t="s">
        <v>1747</v>
      </c>
      <c r="C771" s="201" t="s">
        <v>350</v>
      </c>
      <c r="D771" s="79" t="s">
        <v>1748</v>
      </c>
      <c r="E771" s="58" t="s">
        <v>2724</v>
      </c>
      <c r="F771" s="60" t="s">
        <v>88</v>
      </c>
      <c r="G771" s="60" t="s">
        <v>1749</v>
      </c>
      <c r="H771" s="115">
        <v>1727.15</v>
      </c>
      <c r="I771" s="116">
        <v>1140000</v>
      </c>
      <c r="J771" s="201" t="s">
        <v>1587</v>
      </c>
      <c r="K771" s="107" t="s">
        <v>1479</v>
      </c>
      <c r="L771" s="80" t="s">
        <v>3132</v>
      </c>
      <c r="M771" s="201" t="s">
        <v>3</v>
      </c>
      <c r="N771" s="201" t="s">
        <v>2945</v>
      </c>
      <c r="O771" s="201" t="s">
        <v>2877</v>
      </c>
      <c r="P771" s="34"/>
    </row>
    <row r="772" spans="1:16" ht="63" x14ac:dyDescent="0.2">
      <c r="A772" s="69">
        <v>230</v>
      </c>
      <c r="B772" s="201" t="s">
        <v>1754</v>
      </c>
      <c r="C772" s="201" t="s">
        <v>350</v>
      </c>
      <c r="D772" s="79" t="s">
        <v>1755</v>
      </c>
      <c r="E772" s="58" t="s">
        <v>2724</v>
      </c>
      <c r="F772" s="60" t="s">
        <v>88</v>
      </c>
      <c r="G772" s="60" t="s">
        <v>1756</v>
      </c>
      <c r="H772" s="115">
        <v>2336.7399999999998</v>
      </c>
      <c r="I772" s="116">
        <v>1380000</v>
      </c>
      <c r="J772" s="201" t="s">
        <v>1757</v>
      </c>
      <c r="K772" s="107" t="s">
        <v>1479</v>
      </c>
      <c r="L772" s="80" t="s">
        <v>3133</v>
      </c>
      <c r="M772" s="201" t="s">
        <v>3</v>
      </c>
      <c r="N772" s="201" t="s">
        <v>2945</v>
      </c>
      <c r="O772" s="201" t="s">
        <v>2877</v>
      </c>
      <c r="P772" s="34"/>
    </row>
    <row r="773" spans="1:16" ht="63" x14ac:dyDescent="0.2">
      <c r="A773" s="69">
        <v>231</v>
      </c>
      <c r="B773" s="201" t="s">
        <v>1758</v>
      </c>
      <c r="C773" s="201" t="s">
        <v>350</v>
      </c>
      <c r="D773" s="79" t="s">
        <v>1759</v>
      </c>
      <c r="E773" s="58" t="s">
        <v>2724</v>
      </c>
      <c r="F773" s="60" t="s">
        <v>88</v>
      </c>
      <c r="G773" s="60" t="s">
        <v>1760</v>
      </c>
      <c r="H773" s="115">
        <v>2214.8200000000002</v>
      </c>
      <c r="I773" s="116">
        <v>1310000</v>
      </c>
      <c r="J773" s="201" t="s">
        <v>1761</v>
      </c>
      <c r="K773" s="107" t="s">
        <v>1479</v>
      </c>
      <c r="L773" s="80" t="s">
        <v>1762</v>
      </c>
      <c r="M773" s="201" t="s">
        <v>3</v>
      </c>
      <c r="N773" s="201" t="s">
        <v>2945</v>
      </c>
      <c r="O773" s="201" t="s">
        <v>2877</v>
      </c>
      <c r="P773" s="34"/>
    </row>
    <row r="774" spans="1:16" ht="63" x14ac:dyDescent="0.2">
      <c r="A774" s="69">
        <v>232</v>
      </c>
      <c r="B774" s="201" t="s">
        <v>1763</v>
      </c>
      <c r="C774" s="201" t="s">
        <v>350</v>
      </c>
      <c r="D774" s="79" t="s">
        <v>1764</v>
      </c>
      <c r="E774" s="58" t="s">
        <v>2724</v>
      </c>
      <c r="F774" s="60" t="s">
        <v>88</v>
      </c>
      <c r="G774" s="60" t="s">
        <v>1765</v>
      </c>
      <c r="H774" s="115">
        <v>2269.0120000000002</v>
      </c>
      <c r="I774" s="116">
        <v>1340000</v>
      </c>
      <c r="J774" s="201" t="s">
        <v>1766</v>
      </c>
      <c r="K774" s="107" t="s">
        <v>1479</v>
      </c>
      <c r="L774" s="80" t="s">
        <v>3134</v>
      </c>
      <c r="M774" s="201" t="s">
        <v>3</v>
      </c>
      <c r="N774" s="201" t="s">
        <v>2945</v>
      </c>
      <c r="O774" s="201" t="s">
        <v>2877</v>
      </c>
      <c r="P774" s="34"/>
    </row>
    <row r="775" spans="1:16" ht="63" x14ac:dyDescent="0.2">
      <c r="A775" s="69">
        <v>233</v>
      </c>
      <c r="B775" s="201" t="s">
        <v>1767</v>
      </c>
      <c r="C775" s="201" t="s">
        <v>350</v>
      </c>
      <c r="D775" s="79" t="s">
        <v>1768</v>
      </c>
      <c r="E775" s="58" t="s">
        <v>2724</v>
      </c>
      <c r="F775" s="60" t="s">
        <v>88</v>
      </c>
      <c r="G775" s="60" t="s">
        <v>1769</v>
      </c>
      <c r="H775" s="115">
        <v>2214.8200000000002</v>
      </c>
      <c r="I775" s="116">
        <v>1310000</v>
      </c>
      <c r="J775" s="201" t="s">
        <v>1770</v>
      </c>
      <c r="K775" s="107" t="s">
        <v>1479</v>
      </c>
      <c r="L775" s="201" t="s">
        <v>2917</v>
      </c>
      <c r="M775" s="201" t="s">
        <v>3</v>
      </c>
      <c r="N775" s="201" t="s">
        <v>2945</v>
      </c>
      <c r="O775" s="201" t="s">
        <v>2877</v>
      </c>
      <c r="P775" s="34"/>
    </row>
    <row r="776" spans="1:16" ht="63" x14ac:dyDescent="0.2">
      <c r="A776" s="69">
        <v>234</v>
      </c>
      <c r="B776" s="201" t="s">
        <v>1771</v>
      </c>
      <c r="C776" s="201" t="s">
        <v>350</v>
      </c>
      <c r="D776" s="79" t="s">
        <v>1772</v>
      </c>
      <c r="E776" s="58" t="s">
        <v>2724</v>
      </c>
      <c r="F776" s="60" t="s">
        <v>88</v>
      </c>
      <c r="G776" s="60" t="s">
        <v>1773</v>
      </c>
      <c r="H776" s="115">
        <v>2336.7399999999998</v>
      </c>
      <c r="I776" s="116">
        <v>1380000</v>
      </c>
      <c r="J776" s="201" t="s">
        <v>1774</v>
      </c>
      <c r="K776" s="107" t="s">
        <v>1479</v>
      </c>
      <c r="L776" s="80" t="s">
        <v>3135</v>
      </c>
      <c r="M776" s="201" t="s">
        <v>3</v>
      </c>
      <c r="N776" s="201" t="s">
        <v>2945</v>
      </c>
      <c r="O776" s="201" t="s">
        <v>2877</v>
      </c>
      <c r="P776" s="34"/>
    </row>
    <row r="777" spans="1:16" ht="63" x14ac:dyDescent="0.2">
      <c r="A777" s="69">
        <v>235</v>
      </c>
      <c r="B777" s="200" t="s">
        <v>1787</v>
      </c>
      <c r="C777" s="201" t="s">
        <v>350</v>
      </c>
      <c r="D777" s="79" t="s">
        <v>1788</v>
      </c>
      <c r="E777" s="58" t="s">
        <v>2724</v>
      </c>
      <c r="F777" s="60" t="s">
        <v>88</v>
      </c>
      <c r="G777" s="60" t="s">
        <v>1789</v>
      </c>
      <c r="H777" s="115">
        <v>2208.0540000000001</v>
      </c>
      <c r="I777" s="116">
        <v>1110000</v>
      </c>
      <c r="J777" s="201" t="s">
        <v>1790</v>
      </c>
      <c r="K777" s="107" t="s">
        <v>1479</v>
      </c>
      <c r="L777" s="80" t="s">
        <v>3747</v>
      </c>
      <c r="M777" s="201" t="s">
        <v>3</v>
      </c>
      <c r="N777" s="201" t="s">
        <v>2945</v>
      </c>
      <c r="O777" s="201" t="s">
        <v>2877</v>
      </c>
      <c r="P777" s="34"/>
    </row>
    <row r="778" spans="1:16" ht="63" x14ac:dyDescent="0.2">
      <c r="A778" s="69">
        <v>236</v>
      </c>
      <c r="B778" s="200" t="s">
        <v>3078</v>
      </c>
      <c r="C778" s="201" t="s">
        <v>350</v>
      </c>
      <c r="D778" s="79" t="s">
        <v>1800</v>
      </c>
      <c r="E778" s="58" t="s">
        <v>2724</v>
      </c>
      <c r="F778" s="60" t="s">
        <v>88</v>
      </c>
      <c r="G778" s="60" t="s">
        <v>1801</v>
      </c>
      <c r="H778" s="115">
        <v>2343.5169999999998</v>
      </c>
      <c r="I778" s="116">
        <v>1180000</v>
      </c>
      <c r="J778" s="201" t="s">
        <v>1802</v>
      </c>
      <c r="K778" s="107" t="s">
        <v>1479</v>
      </c>
      <c r="L778" s="80" t="s">
        <v>3748</v>
      </c>
      <c r="M778" s="201" t="s">
        <v>3</v>
      </c>
      <c r="N778" s="201" t="s">
        <v>2945</v>
      </c>
      <c r="O778" s="201" t="s">
        <v>2877</v>
      </c>
      <c r="P778" s="34"/>
    </row>
    <row r="779" spans="1:16" ht="63" x14ac:dyDescent="0.2">
      <c r="A779" s="69">
        <v>237</v>
      </c>
      <c r="B779" s="201" t="s">
        <v>1791</v>
      </c>
      <c r="C779" s="201" t="s">
        <v>350</v>
      </c>
      <c r="D779" s="79" t="s">
        <v>1792</v>
      </c>
      <c r="E779" s="58" t="s">
        <v>2724</v>
      </c>
      <c r="F779" s="60" t="s">
        <v>88</v>
      </c>
      <c r="G779" s="60" t="s">
        <v>1793</v>
      </c>
      <c r="H779" s="115">
        <v>2282.5500000000002</v>
      </c>
      <c r="I779" s="116">
        <v>1140000</v>
      </c>
      <c r="J779" s="201" t="s">
        <v>1794</v>
      </c>
      <c r="K779" s="107" t="s">
        <v>1479</v>
      </c>
      <c r="L779" s="80" t="s">
        <v>1795</v>
      </c>
      <c r="M779" s="201" t="s">
        <v>3</v>
      </c>
      <c r="N779" s="201" t="s">
        <v>2945</v>
      </c>
      <c r="O779" s="201" t="s">
        <v>2877</v>
      </c>
      <c r="P779" s="34"/>
    </row>
    <row r="780" spans="1:16" ht="63" x14ac:dyDescent="0.2">
      <c r="A780" s="69">
        <v>238</v>
      </c>
      <c r="B780" s="201" t="s">
        <v>1796</v>
      </c>
      <c r="C780" s="201" t="s">
        <v>350</v>
      </c>
      <c r="D780" s="79" t="s">
        <v>1797</v>
      </c>
      <c r="E780" s="58" t="s">
        <v>2724</v>
      </c>
      <c r="F780" s="60" t="s">
        <v>88</v>
      </c>
      <c r="G780" s="60" t="s">
        <v>1798</v>
      </c>
      <c r="H780" s="115">
        <v>2214.8200000000002</v>
      </c>
      <c r="I780" s="116">
        <v>1110000</v>
      </c>
      <c r="J780" s="201" t="s">
        <v>1799</v>
      </c>
      <c r="K780" s="107" t="s">
        <v>1479</v>
      </c>
      <c r="L780" s="80" t="s">
        <v>3136</v>
      </c>
      <c r="M780" s="201" t="s">
        <v>3</v>
      </c>
      <c r="N780" s="201" t="s">
        <v>2945</v>
      </c>
      <c r="O780" s="201" t="s">
        <v>2877</v>
      </c>
      <c r="P780" s="34"/>
    </row>
    <row r="781" spans="1:16" ht="63" x14ac:dyDescent="0.2">
      <c r="A781" s="69">
        <v>239</v>
      </c>
      <c r="B781" s="201" t="s">
        <v>1807</v>
      </c>
      <c r="C781" s="201" t="s">
        <v>350</v>
      </c>
      <c r="D781" s="79" t="s">
        <v>1808</v>
      </c>
      <c r="E781" s="58" t="s">
        <v>2724</v>
      </c>
      <c r="F781" s="60" t="s">
        <v>88</v>
      </c>
      <c r="G781" s="60" t="s">
        <v>1809</v>
      </c>
      <c r="H781" s="115">
        <v>2792.83</v>
      </c>
      <c r="I781" s="116">
        <v>1440000</v>
      </c>
      <c r="J781" s="201" t="s">
        <v>1810</v>
      </c>
      <c r="K781" s="107" t="s">
        <v>1479</v>
      </c>
      <c r="L781" s="80" t="s">
        <v>3137</v>
      </c>
      <c r="M781" s="201" t="s">
        <v>3</v>
      </c>
      <c r="N781" s="201" t="s">
        <v>2945</v>
      </c>
      <c r="O781" s="201" t="s">
        <v>2878</v>
      </c>
      <c r="P781" s="34"/>
    </row>
    <row r="782" spans="1:16" ht="63" x14ac:dyDescent="0.2">
      <c r="A782" s="69">
        <v>240</v>
      </c>
      <c r="B782" s="201" t="s">
        <v>1815</v>
      </c>
      <c r="C782" s="201" t="s">
        <v>350</v>
      </c>
      <c r="D782" s="79" t="s">
        <v>1816</v>
      </c>
      <c r="E782" s="58" t="s">
        <v>2724</v>
      </c>
      <c r="F782" s="60" t="s">
        <v>88</v>
      </c>
      <c r="G782" s="60" t="s">
        <v>1817</v>
      </c>
      <c r="H782" s="115">
        <v>1975.55</v>
      </c>
      <c r="I782" s="116">
        <v>1140000</v>
      </c>
      <c r="J782" s="201" t="s">
        <v>1818</v>
      </c>
      <c r="K782" s="107" t="s">
        <v>1479</v>
      </c>
      <c r="L782" s="80" t="s">
        <v>3138</v>
      </c>
      <c r="M782" s="201" t="s">
        <v>3</v>
      </c>
      <c r="N782" s="201" t="s">
        <v>2945</v>
      </c>
      <c r="O782" s="201" t="s">
        <v>2877</v>
      </c>
      <c r="P782" s="34"/>
    </row>
    <row r="783" spans="1:16" ht="63" x14ac:dyDescent="0.2">
      <c r="A783" s="69">
        <v>241</v>
      </c>
      <c r="B783" s="201" t="s">
        <v>1819</v>
      </c>
      <c r="C783" s="201" t="s">
        <v>350</v>
      </c>
      <c r="D783" s="79" t="s">
        <v>1820</v>
      </c>
      <c r="E783" s="58" t="s">
        <v>2724</v>
      </c>
      <c r="F783" s="60" t="s">
        <v>88</v>
      </c>
      <c r="G783" s="60" t="s">
        <v>1821</v>
      </c>
      <c r="H783" s="115">
        <v>1934.4010000000001</v>
      </c>
      <c r="I783" s="116">
        <v>1120000</v>
      </c>
      <c r="J783" s="201" t="s">
        <v>1822</v>
      </c>
      <c r="K783" s="107" t="s">
        <v>1479</v>
      </c>
      <c r="L783" s="80" t="s">
        <v>3139</v>
      </c>
      <c r="M783" s="201" t="s">
        <v>3</v>
      </c>
      <c r="N783" s="201" t="s">
        <v>2945</v>
      </c>
      <c r="O783" s="201" t="s">
        <v>2877</v>
      </c>
      <c r="P783" s="34"/>
    </row>
    <row r="784" spans="1:16" ht="63" x14ac:dyDescent="0.2">
      <c r="A784" s="69">
        <v>242</v>
      </c>
      <c r="B784" s="201" t="s">
        <v>1823</v>
      </c>
      <c r="C784" s="201" t="s">
        <v>350</v>
      </c>
      <c r="D784" s="79" t="s">
        <v>1824</v>
      </c>
      <c r="E784" s="58" t="s">
        <v>2724</v>
      </c>
      <c r="F784" s="60" t="s">
        <v>88</v>
      </c>
      <c r="G784" s="60" t="s">
        <v>1825</v>
      </c>
      <c r="H784" s="115">
        <v>3633.6179999999999</v>
      </c>
      <c r="I784" s="116">
        <v>1680000</v>
      </c>
      <c r="J784" s="201" t="s">
        <v>1826</v>
      </c>
      <c r="K784" s="107" t="s">
        <v>1479</v>
      </c>
      <c r="L784" s="80" t="s">
        <v>3140</v>
      </c>
      <c r="M784" s="201" t="s">
        <v>3</v>
      </c>
      <c r="N784" s="201" t="s">
        <v>2945</v>
      </c>
      <c r="O784" s="201" t="s">
        <v>2877</v>
      </c>
      <c r="P784" s="34"/>
    </row>
    <row r="785" spans="1:16" ht="63" x14ac:dyDescent="0.2">
      <c r="A785" s="69">
        <v>243</v>
      </c>
      <c r="B785" s="201" t="s">
        <v>1831</v>
      </c>
      <c r="C785" s="201" t="s">
        <v>350</v>
      </c>
      <c r="D785" s="79" t="s">
        <v>1832</v>
      </c>
      <c r="E785" s="58" t="s">
        <v>2724</v>
      </c>
      <c r="F785" s="60" t="s">
        <v>88</v>
      </c>
      <c r="G785" s="60" t="s">
        <v>1833</v>
      </c>
      <c r="H785" s="115">
        <v>1922.64</v>
      </c>
      <c r="I785" s="116">
        <v>1310000</v>
      </c>
      <c r="J785" s="201" t="s">
        <v>1830</v>
      </c>
      <c r="K785" s="107" t="s">
        <v>1479</v>
      </c>
      <c r="L785" s="80" t="s">
        <v>3141</v>
      </c>
      <c r="M785" s="201" t="s">
        <v>3</v>
      </c>
      <c r="N785" s="201" t="s">
        <v>2945</v>
      </c>
      <c r="O785" s="201" t="s">
        <v>2877</v>
      </c>
      <c r="P785" s="34"/>
    </row>
    <row r="786" spans="1:16" ht="63" x14ac:dyDescent="0.25">
      <c r="A786" s="69">
        <v>244</v>
      </c>
      <c r="B786" s="201" t="s">
        <v>1834</v>
      </c>
      <c r="C786" s="201" t="s">
        <v>350</v>
      </c>
      <c r="D786" s="79" t="s">
        <v>1835</v>
      </c>
      <c r="E786" s="58" t="s">
        <v>2724</v>
      </c>
      <c r="F786" s="60" t="s">
        <v>88</v>
      </c>
      <c r="G786" s="60" t="s">
        <v>1836</v>
      </c>
      <c r="H786" s="115">
        <v>1993.19</v>
      </c>
      <c r="I786" s="116">
        <v>1360000</v>
      </c>
      <c r="J786" s="201" t="s">
        <v>1837</v>
      </c>
      <c r="K786" s="107" t="s">
        <v>1479</v>
      </c>
      <c r="L786" s="240" t="s">
        <v>3749</v>
      </c>
      <c r="M786" s="201" t="s">
        <v>3</v>
      </c>
      <c r="N786" s="201" t="s">
        <v>2945</v>
      </c>
      <c r="O786" s="201" t="s">
        <v>2877</v>
      </c>
      <c r="P786" s="34"/>
    </row>
    <row r="787" spans="1:16" ht="63" x14ac:dyDescent="0.2">
      <c r="A787" s="69">
        <v>245</v>
      </c>
      <c r="B787" s="201" t="s">
        <v>1838</v>
      </c>
      <c r="C787" s="201" t="s">
        <v>350</v>
      </c>
      <c r="D787" s="201" t="s">
        <v>1839</v>
      </c>
      <c r="E787" s="58" t="s">
        <v>2724</v>
      </c>
      <c r="F787" s="60" t="s">
        <v>88</v>
      </c>
      <c r="G787" s="60" t="s">
        <v>1840</v>
      </c>
      <c r="H787" s="115">
        <v>1928.52</v>
      </c>
      <c r="I787" s="116">
        <v>1320000</v>
      </c>
      <c r="J787" s="201" t="s">
        <v>1841</v>
      </c>
      <c r="K787" s="107" t="s">
        <v>1479</v>
      </c>
      <c r="L787" s="80" t="s">
        <v>3142</v>
      </c>
      <c r="M787" s="201" t="s">
        <v>3</v>
      </c>
      <c r="N787" s="201" t="s">
        <v>2945</v>
      </c>
      <c r="O787" s="201" t="s">
        <v>2877</v>
      </c>
      <c r="P787" s="34"/>
    </row>
    <row r="788" spans="1:16" ht="63" x14ac:dyDescent="0.2">
      <c r="A788" s="69">
        <v>246</v>
      </c>
      <c r="B788" s="201" t="s">
        <v>1842</v>
      </c>
      <c r="C788" s="201" t="s">
        <v>350</v>
      </c>
      <c r="D788" s="201" t="s">
        <v>1843</v>
      </c>
      <c r="E788" s="58" t="s">
        <v>2724</v>
      </c>
      <c r="F788" s="60" t="s">
        <v>88</v>
      </c>
      <c r="G788" s="60" t="s">
        <v>1844</v>
      </c>
      <c r="H788" s="115">
        <v>3674.77</v>
      </c>
      <c r="I788" s="116">
        <v>2010000</v>
      </c>
      <c r="J788" s="201" t="s">
        <v>1845</v>
      </c>
      <c r="K788" s="107" t="s">
        <v>1479</v>
      </c>
      <c r="L788" s="80" t="s">
        <v>3143</v>
      </c>
      <c r="M788" s="201" t="s">
        <v>3</v>
      </c>
      <c r="N788" s="201" t="s">
        <v>2945</v>
      </c>
      <c r="O788" s="201" t="s">
        <v>2877</v>
      </c>
      <c r="P788" s="34"/>
    </row>
    <row r="789" spans="1:16" ht="63" x14ac:dyDescent="0.2">
      <c r="A789" s="69">
        <v>247</v>
      </c>
      <c r="B789" s="201" t="s">
        <v>1846</v>
      </c>
      <c r="C789" s="201" t="s">
        <v>350</v>
      </c>
      <c r="D789" s="201" t="s">
        <v>1847</v>
      </c>
      <c r="E789" s="58" t="s">
        <v>2724</v>
      </c>
      <c r="F789" s="60" t="s">
        <v>88</v>
      </c>
      <c r="G789" s="60" t="s">
        <v>1848</v>
      </c>
      <c r="H789" s="115">
        <v>3751.2109999999998</v>
      </c>
      <c r="I789" s="116">
        <v>2050000</v>
      </c>
      <c r="J789" s="201" t="s">
        <v>1849</v>
      </c>
      <c r="K789" s="107" t="s">
        <v>1479</v>
      </c>
      <c r="L789" s="80" t="s">
        <v>3144</v>
      </c>
      <c r="M789" s="201" t="s">
        <v>3</v>
      </c>
      <c r="N789" s="201" t="s">
        <v>2945</v>
      </c>
      <c r="O789" s="201" t="s">
        <v>2877</v>
      </c>
      <c r="P789" s="34"/>
    </row>
    <row r="790" spans="1:16" ht="63" x14ac:dyDescent="0.2">
      <c r="A790" s="69">
        <v>248</v>
      </c>
      <c r="B790" s="201" t="s">
        <v>1850</v>
      </c>
      <c r="C790" s="201" t="s">
        <v>350</v>
      </c>
      <c r="D790" s="201" t="s">
        <v>1851</v>
      </c>
      <c r="E790" s="58" t="s">
        <v>2724</v>
      </c>
      <c r="F790" s="60" t="s">
        <v>88</v>
      </c>
      <c r="G790" s="60" t="s">
        <v>1852</v>
      </c>
      <c r="H790" s="115">
        <v>1916.7629999999999</v>
      </c>
      <c r="I790" s="116">
        <v>1310000</v>
      </c>
      <c r="J790" s="201" t="s">
        <v>1853</v>
      </c>
      <c r="K790" s="107" t="s">
        <v>1479</v>
      </c>
      <c r="L790" s="80" t="s">
        <v>3145</v>
      </c>
      <c r="M790" s="201" t="s">
        <v>3</v>
      </c>
      <c r="N790" s="201" t="s">
        <v>2945</v>
      </c>
      <c r="O790" s="201" t="s">
        <v>2877</v>
      </c>
      <c r="P790" s="34"/>
    </row>
    <row r="791" spans="1:16" ht="63" x14ac:dyDescent="0.2">
      <c r="A791" s="69">
        <v>249</v>
      </c>
      <c r="B791" s="201" t="s">
        <v>1854</v>
      </c>
      <c r="C791" s="201" t="s">
        <v>350</v>
      </c>
      <c r="D791" s="201" t="s">
        <v>1855</v>
      </c>
      <c r="E791" s="58" t="s">
        <v>2724</v>
      </c>
      <c r="F791" s="60" t="s">
        <v>88</v>
      </c>
      <c r="G791" s="60" t="s">
        <v>1856</v>
      </c>
      <c r="H791" s="115">
        <v>1987.319</v>
      </c>
      <c r="I791" s="116">
        <v>1360000</v>
      </c>
      <c r="J791" s="201" t="s">
        <v>1857</v>
      </c>
      <c r="K791" s="107" t="s">
        <v>1479</v>
      </c>
      <c r="L791" s="80" t="s">
        <v>3146</v>
      </c>
      <c r="M791" s="201" t="s">
        <v>3</v>
      </c>
      <c r="N791" s="201" t="s">
        <v>2945</v>
      </c>
      <c r="O791" s="201" t="s">
        <v>2877</v>
      </c>
      <c r="P791" s="34"/>
    </row>
    <row r="792" spans="1:16" ht="63" x14ac:dyDescent="0.2">
      <c r="A792" s="69">
        <v>250</v>
      </c>
      <c r="B792" s="201" t="s">
        <v>1858</v>
      </c>
      <c r="C792" s="201" t="s">
        <v>350</v>
      </c>
      <c r="D792" s="201" t="s">
        <v>1859</v>
      </c>
      <c r="E792" s="58" t="s">
        <v>2724</v>
      </c>
      <c r="F792" s="60" t="s">
        <v>88</v>
      </c>
      <c r="G792" s="60" t="s">
        <v>1860</v>
      </c>
      <c r="H792" s="115">
        <v>1928.5219999999999</v>
      </c>
      <c r="I792" s="116">
        <v>1320000</v>
      </c>
      <c r="J792" s="201" t="s">
        <v>1861</v>
      </c>
      <c r="K792" s="107" t="s">
        <v>1479</v>
      </c>
      <c r="L792" s="80" t="s">
        <v>1862</v>
      </c>
      <c r="M792" s="201" t="s">
        <v>3</v>
      </c>
      <c r="N792" s="201" t="s">
        <v>2945</v>
      </c>
      <c r="O792" s="201" t="s">
        <v>2877</v>
      </c>
      <c r="P792" s="34"/>
    </row>
    <row r="793" spans="1:16" ht="63" x14ac:dyDescent="0.2">
      <c r="A793" s="69">
        <v>251</v>
      </c>
      <c r="B793" s="201" t="s">
        <v>1863</v>
      </c>
      <c r="C793" s="201" t="s">
        <v>350</v>
      </c>
      <c r="D793" s="201" t="s">
        <v>1864</v>
      </c>
      <c r="E793" s="58" t="s">
        <v>2724</v>
      </c>
      <c r="F793" s="60" t="s">
        <v>88</v>
      </c>
      <c r="G793" s="60" t="s">
        <v>1865</v>
      </c>
      <c r="H793" s="115">
        <v>3651.25</v>
      </c>
      <c r="I793" s="116">
        <v>2000000</v>
      </c>
      <c r="J793" s="201" t="s">
        <v>1866</v>
      </c>
      <c r="K793" s="107" t="s">
        <v>1479</v>
      </c>
      <c r="L793" s="80" t="s">
        <v>3147</v>
      </c>
      <c r="M793" s="201" t="s">
        <v>3</v>
      </c>
      <c r="N793" s="201" t="s">
        <v>2945</v>
      </c>
      <c r="O793" s="201" t="s">
        <v>2877</v>
      </c>
      <c r="P793" s="34"/>
    </row>
    <row r="794" spans="1:16" ht="63" x14ac:dyDescent="0.2">
      <c r="A794" s="69">
        <v>252</v>
      </c>
      <c r="B794" s="201" t="s">
        <v>1867</v>
      </c>
      <c r="C794" s="201" t="s">
        <v>350</v>
      </c>
      <c r="D794" s="201" t="s">
        <v>1868</v>
      </c>
      <c r="E794" s="58" t="s">
        <v>2724</v>
      </c>
      <c r="F794" s="60" t="s">
        <v>88</v>
      </c>
      <c r="G794" s="60" t="s">
        <v>1869</v>
      </c>
      <c r="H794" s="115">
        <v>3704.174</v>
      </c>
      <c r="I794" s="116">
        <v>2020000</v>
      </c>
      <c r="J794" s="201" t="s">
        <v>1870</v>
      </c>
      <c r="K794" s="107" t="s">
        <v>1479</v>
      </c>
      <c r="L794" s="80" t="s">
        <v>3148</v>
      </c>
      <c r="M794" s="201" t="s">
        <v>3</v>
      </c>
      <c r="N794" s="201" t="s">
        <v>2945</v>
      </c>
      <c r="O794" s="201" t="s">
        <v>2877</v>
      </c>
      <c r="P794" s="34"/>
    </row>
    <row r="795" spans="1:16" ht="63" x14ac:dyDescent="0.2">
      <c r="A795" s="69">
        <v>253</v>
      </c>
      <c r="B795" s="201" t="s">
        <v>1871</v>
      </c>
      <c r="C795" s="201" t="s">
        <v>350</v>
      </c>
      <c r="D795" s="201" t="s">
        <v>1872</v>
      </c>
      <c r="E795" s="58" t="s">
        <v>2724</v>
      </c>
      <c r="F795" s="60" t="s">
        <v>88</v>
      </c>
      <c r="G795" s="60" t="s">
        <v>1873</v>
      </c>
      <c r="H795" s="115">
        <v>1928.5219999999999</v>
      </c>
      <c r="I795" s="116">
        <v>1320000</v>
      </c>
      <c r="J795" s="201" t="s">
        <v>1874</v>
      </c>
      <c r="K795" s="107" t="s">
        <v>1479</v>
      </c>
      <c r="L795" s="80" t="s">
        <v>3149</v>
      </c>
      <c r="M795" s="201" t="s">
        <v>3</v>
      </c>
      <c r="N795" s="201" t="s">
        <v>2945</v>
      </c>
      <c r="O795" s="201" t="s">
        <v>2877</v>
      </c>
      <c r="P795" s="34"/>
    </row>
    <row r="796" spans="1:16" ht="63" x14ac:dyDescent="0.2">
      <c r="A796" s="69">
        <v>254</v>
      </c>
      <c r="B796" s="201" t="s">
        <v>1875</v>
      </c>
      <c r="C796" s="201" t="s">
        <v>350</v>
      </c>
      <c r="D796" s="201" t="s">
        <v>1876</v>
      </c>
      <c r="E796" s="58" t="s">
        <v>2724</v>
      </c>
      <c r="F796" s="60" t="s">
        <v>88</v>
      </c>
      <c r="G796" s="60" t="s">
        <v>1877</v>
      </c>
      <c r="H796" s="115">
        <v>1981.43</v>
      </c>
      <c r="I796" s="116">
        <v>1350000</v>
      </c>
      <c r="J796" s="201" t="s">
        <v>1878</v>
      </c>
      <c r="K796" s="107" t="s">
        <v>1479</v>
      </c>
      <c r="L796" s="80" t="s">
        <v>3150</v>
      </c>
      <c r="M796" s="201" t="s">
        <v>3</v>
      </c>
      <c r="N796" s="201" t="s">
        <v>2945</v>
      </c>
      <c r="O796" s="201" t="s">
        <v>2877</v>
      </c>
      <c r="P796" s="34"/>
    </row>
    <row r="797" spans="1:16" ht="63" x14ac:dyDescent="0.2">
      <c r="A797" s="69">
        <v>255</v>
      </c>
      <c r="B797" s="201" t="s">
        <v>1879</v>
      </c>
      <c r="C797" s="201" t="s">
        <v>350</v>
      </c>
      <c r="D797" s="201" t="s">
        <v>1880</v>
      </c>
      <c r="E797" s="58" t="s">
        <v>2724</v>
      </c>
      <c r="F797" s="60" t="s">
        <v>88</v>
      </c>
      <c r="G797" s="60" t="s">
        <v>1881</v>
      </c>
      <c r="H797" s="115">
        <v>1934.4010000000001</v>
      </c>
      <c r="I797" s="116">
        <v>1320000</v>
      </c>
      <c r="J797" s="201" t="s">
        <v>1882</v>
      </c>
      <c r="K797" s="107" t="s">
        <v>1479</v>
      </c>
      <c r="L797" s="80" t="s">
        <v>3750</v>
      </c>
      <c r="M797" s="201" t="s">
        <v>3</v>
      </c>
      <c r="N797" s="201" t="s">
        <v>2945</v>
      </c>
      <c r="O797" s="241" t="s">
        <v>3751</v>
      </c>
      <c r="P797" s="34"/>
    </row>
    <row r="798" spans="1:16" ht="63" x14ac:dyDescent="0.2">
      <c r="A798" s="69">
        <v>256</v>
      </c>
      <c r="B798" s="201" t="s">
        <v>1883</v>
      </c>
      <c r="C798" s="201" t="s">
        <v>350</v>
      </c>
      <c r="D798" s="201" t="s">
        <v>1884</v>
      </c>
      <c r="E798" s="58" t="s">
        <v>2724</v>
      </c>
      <c r="F798" s="60" t="s">
        <v>88</v>
      </c>
      <c r="G798" s="60" t="s">
        <v>1885</v>
      </c>
      <c r="H798" s="115">
        <v>3645.377</v>
      </c>
      <c r="I798" s="116">
        <v>1990000</v>
      </c>
      <c r="J798" s="201" t="s">
        <v>1886</v>
      </c>
      <c r="K798" s="107" t="s">
        <v>1479</v>
      </c>
      <c r="L798" s="80" t="s">
        <v>3151</v>
      </c>
      <c r="M798" s="201" t="s">
        <v>3</v>
      </c>
      <c r="N798" s="201" t="s">
        <v>2945</v>
      </c>
      <c r="O798" s="201" t="s">
        <v>2877</v>
      </c>
      <c r="P798" s="34"/>
    </row>
    <row r="799" spans="1:16" ht="63" x14ac:dyDescent="0.2">
      <c r="A799" s="69">
        <v>257</v>
      </c>
      <c r="B799" s="201" t="s">
        <v>1887</v>
      </c>
      <c r="C799" s="201" t="s">
        <v>350</v>
      </c>
      <c r="D799" s="201" t="s">
        <v>1888</v>
      </c>
      <c r="E799" s="58" t="s">
        <v>2724</v>
      </c>
      <c r="F799" s="60" t="s">
        <v>88</v>
      </c>
      <c r="G799" s="60" t="s">
        <v>1889</v>
      </c>
      <c r="H799" s="115">
        <v>3698.29</v>
      </c>
      <c r="I799" s="116">
        <v>2020000</v>
      </c>
      <c r="J799" s="201" t="s">
        <v>1890</v>
      </c>
      <c r="K799" s="107" t="s">
        <v>1479</v>
      </c>
      <c r="L799" s="80" t="s">
        <v>3152</v>
      </c>
      <c r="M799" s="201" t="s">
        <v>3</v>
      </c>
      <c r="N799" s="201" t="s">
        <v>2945</v>
      </c>
      <c r="O799" s="201" t="s">
        <v>2877</v>
      </c>
      <c r="P799" s="34"/>
    </row>
    <row r="800" spans="1:16" ht="63" x14ac:dyDescent="0.2">
      <c r="A800" s="69">
        <v>258</v>
      </c>
      <c r="B800" s="201" t="s">
        <v>1891</v>
      </c>
      <c r="C800" s="201" t="s">
        <v>350</v>
      </c>
      <c r="D800" s="201" t="s">
        <v>1892</v>
      </c>
      <c r="E800" s="58" t="s">
        <v>2724</v>
      </c>
      <c r="F800" s="60" t="s">
        <v>88</v>
      </c>
      <c r="G800" s="60" t="s">
        <v>1893</v>
      </c>
      <c r="H800" s="115">
        <v>1922.64</v>
      </c>
      <c r="I800" s="116">
        <v>1310000</v>
      </c>
      <c r="J800" s="201" t="s">
        <v>1894</v>
      </c>
      <c r="K800" s="107" t="s">
        <v>1479</v>
      </c>
      <c r="L800" s="80" t="s">
        <v>3153</v>
      </c>
      <c r="M800" s="201" t="s">
        <v>3</v>
      </c>
      <c r="N800" s="201" t="s">
        <v>2945</v>
      </c>
      <c r="O800" s="201" t="s">
        <v>2877</v>
      </c>
      <c r="P800" s="34"/>
    </row>
    <row r="801" spans="1:16" ht="63" x14ac:dyDescent="0.2">
      <c r="A801" s="69">
        <v>259</v>
      </c>
      <c r="B801" s="201" t="s">
        <v>1895</v>
      </c>
      <c r="C801" s="201" t="s">
        <v>350</v>
      </c>
      <c r="D801" s="201" t="s">
        <v>1896</v>
      </c>
      <c r="E801" s="58" t="s">
        <v>2724</v>
      </c>
      <c r="F801" s="60" t="s">
        <v>88</v>
      </c>
      <c r="G801" s="60" t="s">
        <v>1897</v>
      </c>
      <c r="H801" s="115">
        <v>1975.55</v>
      </c>
      <c r="I801" s="116">
        <v>1350000</v>
      </c>
      <c r="J801" s="201" t="s">
        <v>1898</v>
      </c>
      <c r="K801" s="107" t="s">
        <v>1479</v>
      </c>
      <c r="L801" s="80" t="s">
        <v>3154</v>
      </c>
      <c r="M801" s="201" t="s">
        <v>3</v>
      </c>
      <c r="N801" s="201" t="s">
        <v>2945</v>
      </c>
      <c r="O801" s="201" t="s">
        <v>2877</v>
      </c>
      <c r="P801" s="34"/>
    </row>
    <row r="802" spans="1:16" ht="63" x14ac:dyDescent="0.2">
      <c r="A802" s="69">
        <v>260</v>
      </c>
      <c r="B802" s="201" t="s">
        <v>1899</v>
      </c>
      <c r="C802" s="201" t="s">
        <v>350</v>
      </c>
      <c r="D802" s="201" t="s">
        <v>1900</v>
      </c>
      <c r="E802" s="58" t="s">
        <v>2724</v>
      </c>
      <c r="F802" s="60" t="s">
        <v>88</v>
      </c>
      <c r="G802" s="60" t="s">
        <v>1901</v>
      </c>
      <c r="H802" s="115">
        <v>1910.83</v>
      </c>
      <c r="I802" s="116">
        <v>1300000</v>
      </c>
      <c r="J802" s="201" t="s">
        <v>1902</v>
      </c>
      <c r="K802" s="107" t="s">
        <v>1479</v>
      </c>
      <c r="L802" s="80" t="s">
        <v>3155</v>
      </c>
      <c r="M802" s="201" t="s">
        <v>3</v>
      </c>
      <c r="N802" s="201" t="s">
        <v>2945</v>
      </c>
      <c r="O802" s="201" t="s">
        <v>2878</v>
      </c>
      <c r="P802" s="34"/>
    </row>
    <row r="803" spans="1:16" ht="63" x14ac:dyDescent="0.2">
      <c r="A803" s="69">
        <v>261</v>
      </c>
      <c r="B803" s="201" t="s">
        <v>1903</v>
      </c>
      <c r="C803" s="201" t="s">
        <v>350</v>
      </c>
      <c r="D803" s="201" t="s">
        <v>1904</v>
      </c>
      <c r="E803" s="58" t="s">
        <v>2724</v>
      </c>
      <c r="F803" s="60" t="s">
        <v>88</v>
      </c>
      <c r="G803" s="60" t="s">
        <v>1905</v>
      </c>
      <c r="H803" s="115">
        <v>3651.25</v>
      </c>
      <c r="I803" s="116">
        <v>2000000</v>
      </c>
      <c r="J803" s="201" t="s">
        <v>1906</v>
      </c>
      <c r="K803" s="107" t="s">
        <v>1479</v>
      </c>
      <c r="L803" s="80" t="s">
        <v>3156</v>
      </c>
      <c r="M803" s="201" t="s">
        <v>3</v>
      </c>
      <c r="N803" s="201" t="s">
        <v>2945</v>
      </c>
      <c r="O803" s="201" t="s">
        <v>2877</v>
      </c>
      <c r="P803" s="34"/>
    </row>
    <row r="804" spans="1:16" ht="63" x14ac:dyDescent="0.2">
      <c r="A804" s="69">
        <v>262</v>
      </c>
      <c r="B804" s="201" t="s">
        <v>1907</v>
      </c>
      <c r="C804" s="201" t="s">
        <v>350</v>
      </c>
      <c r="D804" s="201" t="s">
        <v>1908</v>
      </c>
      <c r="E804" s="58" t="s">
        <v>2724</v>
      </c>
      <c r="F804" s="60" t="s">
        <v>88</v>
      </c>
      <c r="G804" s="60" t="s">
        <v>1909</v>
      </c>
      <c r="H804" s="115">
        <v>3698.29</v>
      </c>
      <c r="I804" s="116">
        <v>1710000</v>
      </c>
      <c r="J804" s="201" t="s">
        <v>1910</v>
      </c>
      <c r="K804" s="107" t="s">
        <v>1479</v>
      </c>
      <c r="L804" s="80" t="s">
        <v>3157</v>
      </c>
      <c r="M804" s="201" t="s">
        <v>3</v>
      </c>
      <c r="N804" s="201" t="s">
        <v>2945</v>
      </c>
      <c r="O804" s="201" t="s">
        <v>2877</v>
      </c>
      <c r="P804" s="34"/>
    </row>
    <row r="805" spans="1:16" ht="63" x14ac:dyDescent="0.2">
      <c r="A805" s="69">
        <v>263</v>
      </c>
      <c r="B805" s="201" t="s">
        <v>1911</v>
      </c>
      <c r="C805" s="201" t="s">
        <v>350</v>
      </c>
      <c r="D805" s="201" t="s">
        <v>1912</v>
      </c>
      <c r="E805" s="58" t="s">
        <v>2724</v>
      </c>
      <c r="F805" s="60" t="s">
        <v>88</v>
      </c>
      <c r="G805" s="60" t="s">
        <v>1913</v>
      </c>
      <c r="H805" s="115">
        <v>1916.76</v>
      </c>
      <c r="I805" s="116">
        <v>1110000</v>
      </c>
      <c r="J805" s="201" t="s">
        <v>1914</v>
      </c>
      <c r="K805" s="107" t="s">
        <v>1479</v>
      </c>
      <c r="L805" s="201" t="s">
        <v>2917</v>
      </c>
      <c r="M805" s="201" t="s">
        <v>3</v>
      </c>
      <c r="N805" s="201" t="s">
        <v>2945</v>
      </c>
      <c r="O805" s="201" t="s">
        <v>2877</v>
      </c>
      <c r="P805" s="34"/>
    </row>
    <row r="806" spans="1:16" ht="63" x14ac:dyDescent="0.2">
      <c r="A806" s="69">
        <v>264</v>
      </c>
      <c r="B806" s="201" t="s">
        <v>1915</v>
      </c>
      <c r="C806" s="201" t="s">
        <v>350</v>
      </c>
      <c r="D806" s="201" t="s">
        <v>1916</v>
      </c>
      <c r="E806" s="58" t="s">
        <v>2724</v>
      </c>
      <c r="F806" s="60" t="s">
        <v>88</v>
      </c>
      <c r="G806" s="60" t="s">
        <v>1917</v>
      </c>
      <c r="H806" s="115">
        <v>1969.68</v>
      </c>
      <c r="I806" s="116">
        <v>1140000</v>
      </c>
      <c r="J806" s="201" t="s">
        <v>1918</v>
      </c>
      <c r="K806" s="107" t="s">
        <v>1479</v>
      </c>
      <c r="L806" s="80" t="s">
        <v>3158</v>
      </c>
      <c r="M806" s="201" t="s">
        <v>3</v>
      </c>
      <c r="N806" s="201" t="s">
        <v>2945</v>
      </c>
      <c r="O806" s="201" t="s">
        <v>2877</v>
      </c>
      <c r="P806" s="34"/>
    </row>
    <row r="807" spans="1:16" ht="63" x14ac:dyDescent="0.2">
      <c r="A807" s="69">
        <v>265</v>
      </c>
      <c r="B807" s="201" t="s">
        <v>1919</v>
      </c>
      <c r="C807" s="201" t="s">
        <v>350</v>
      </c>
      <c r="D807" s="201" t="s">
        <v>1920</v>
      </c>
      <c r="E807" s="58" t="s">
        <v>2724</v>
      </c>
      <c r="F807" s="60" t="s">
        <v>88</v>
      </c>
      <c r="G807" s="60" t="s">
        <v>1921</v>
      </c>
      <c r="H807" s="115">
        <v>1916.7629999999999</v>
      </c>
      <c r="I807" s="116">
        <v>1110000</v>
      </c>
      <c r="J807" s="201" t="s">
        <v>1922</v>
      </c>
      <c r="K807" s="107" t="s">
        <v>1479</v>
      </c>
      <c r="L807" s="201" t="s">
        <v>2917</v>
      </c>
      <c r="M807" s="201" t="s">
        <v>3</v>
      </c>
      <c r="N807" s="201" t="s">
        <v>2945</v>
      </c>
      <c r="O807" s="201" t="s">
        <v>2877</v>
      </c>
      <c r="P807" s="34"/>
    </row>
    <row r="808" spans="1:16" ht="63" x14ac:dyDescent="0.2">
      <c r="A808" s="69">
        <v>266</v>
      </c>
      <c r="B808" s="201" t="s">
        <v>1923</v>
      </c>
      <c r="C808" s="201" t="s">
        <v>350</v>
      </c>
      <c r="D808" s="201" t="s">
        <v>1924</v>
      </c>
      <c r="E808" s="58" t="s">
        <v>2724</v>
      </c>
      <c r="F808" s="60" t="s">
        <v>88</v>
      </c>
      <c r="G808" s="60" t="s">
        <v>1925</v>
      </c>
      <c r="H808" s="115">
        <v>3621.85</v>
      </c>
      <c r="I808" s="116">
        <v>1680000</v>
      </c>
      <c r="J808" s="201" t="s">
        <v>1926</v>
      </c>
      <c r="K808" s="107" t="s">
        <v>1479</v>
      </c>
      <c r="L808" s="80" t="s">
        <v>3159</v>
      </c>
      <c r="M808" s="201" t="s">
        <v>3</v>
      </c>
      <c r="N808" s="201" t="s">
        <v>2945</v>
      </c>
      <c r="O808" s="201" t="s">
        <v>2877</v>
      </c>
      <c r="P808" s="34"/>
    </row>
    <row r="809" spans="1:16" ht="63" x14ac:dyDescent="0.2">
      <c r="A809" s="69">
        <v>267</v>
      </c>
      <c r="B809" s="201" t="s">
        <v>1927</v>
      </c>
      <c r="C809" s="201" t="s">
        <v>350</v>
      </c>
      <c r="D809" s="201" t="s">
        <v>1928</v>
      </c>
      <c r="E809" s="58" t="s">
        <v>2724</v>
      </c>
      <c r="F809" s="60" t="s">
        <v>88</v>
      </c>
      <c r="G809" s="60" t="s">
        <v>1929</v>
      </c>
      <c r="H809" s="115">
        <v>2933.94</v>
      </c>
      <c r="I809" s="116">
        <v>1520000</v>
      </c>
      <c r="J809" s="201" t="s">
        <v>1930</v>
      </c>
      <c r="K809" s="107" t="s">
        <v>1479</v>
      </c>
      <c r="L809" s="80" t="s">
        <v>3752</v>
      </c>
      <c r="M809" s="201" t="s">
        <v>3</v>
      </c>
      <c r="N809" s="201" t="s">
        <v>2945</v>
      </c>
      <c r="O809" s="201" t="s">
        <v>3751</v>
      </c>
      <c r="P809" s="34"/>
    </row>
    <row r="810" spans="1:16" ht="63" x14ac:dyDescent="0.2">
      <c r="A810" s="69">
        <v>268</v>
      </c>
      <c r="B810" s="201" t="s">
        <v>1935</v>
      </c>
      <c r="C810" s="201" t="s">
        <v>350</v>
      </c>
      <c r="D810" s="201" t="s">
        <v>1936</v>
      </c>
      <c r="E810" s="58" t="s">
        <v>2724</v>
      </c>
      <c r="F810" s="60" t="s">
        <v>88</v>
      </c>
      <c r="G810" s="60" t="s">
        <v>1937</v>
      </c>
      <c r="H810" s="115">
        <v>1993.1980000000001</v>
      </c>
      <c r="I810" s="116">
        <v>1150000</v>
      </c>
      <c r="J810" s="201" t="s">
        <v>1938</v>
      </c>
      <c r="K810" s="107" t="s">
        <v>1479</v>
      </c>
      <c r="L810" s="80" t="s">
        <v>3160</v>
      </c>
      <c r="M810" s="201" t="s">
        <v>3</v>
      </c>
      <c r="N810" s="201" t="s">
        <v>2945</v>
      </c>
      <c r="O810" s="201" t="s">
        <v>2877</v>
      </c>
      <c r="P810" s="34"/>
    </row>
    <row r="811" spans="1:16" ht="63" x14ac:dyDescent="0.2">
      <c r="A811" s="69">
        <v>269</v>
      </c>
      <c r="B811" s="201" t="s">
        <v>1943</v>
      </c>
      <c r="C811" s="201" t="s">
        <v>350</v>
      </c>
      <c r="D811" s="201" t="s">
        <v>1944</v>
      </c>
      <c r="E811" s="58" t="s">
        <v>2724</v>
      </c>
      <c r="F811" s="60" t="s">
        <v>88</v>
      </c>
      <c r="G811" s="60" t="s">
        <v>1945</v>
      </c>
      <c r="H811" s="115">
        <v>3680.6550000000002</v>
      </c>
      <c r="I811" s="116">
        <v>1700000</v>
      </c>
      <c r="J811" s="201" t="s">
        <v>1946</v>
      </c>
      <c r="K811" s="107" t="s">
        <v>1479</v>
      </c>
      <c r="L811" s="80" t="s">
        <v>3161</v>
      </c>
      <c r="M811" s="201" t="s">
        <v>3</v>
      </c>
      <c r="N811" s="201" t="s">
        <v>2945</v>
      </c>
      <c r="O811" s="201" t="s">
        <v>2877</v>
      </c>
      <c r="P811" s="34"/>
    </row>
    <row r="812" spans="1:16" ht="63" x14ac:dyDescent="0.2">
      <c r="A812" s="69">
        <v>270</v>
      </c>
      <c r="B812" s="201" t="s">
        <v>1947</v>
      </c>
      <c r="C812" s="201" t="s">
        <v>350</v>
      </c>
      <c r="D812" s="201" t="s">
        <v>1948</v>
      </c>
      <c r="E812" s="58" t="s">
        <v>2724</v>
      </c>
      <c r="F812" s="60" t="s">
        <v>88</v>
      </c>
      <c r="G812" s="60" t="s">
        <v>1949</v>
      </c>
      <c r="H812" s="115">
        <v>3633.6179999999999</v>
      </c>
      <c r="I812" s="116">
        <v>1990000</v>
      </c>
      <c r="J812" s="201" t="s">
        <v>1950</v>
      </c>
      <c r="K812" s="107" t="s">
        <v>1479</v>
      </c>
      <c r="L812" s="80" t="s">
        <v>3162</v>
      </c>
      <c r="M812" s="201" t="s">
        <v>3</v>
      </c>
      <c r="N812" s="201" t="s">
        <v>2945</v>
      </c>
      <c r="O812" s="201" t="s">
        <v>2877</v>
      </c>
      <c r="P812" s="34"/>
    </row>
    <row r="813" spans="1:16" ht="63" x14ac:dyDescent="0.2">
      <c r="A813" s="69">
        <v>271</v>
      </c>
      <c r="B813" s="201" t="s">
        <v>1951</v>
      </c>
      <c r="C813" s="201" t="s">
        <v>350</v>
      </c>
      <c r="D813" s="201" t="s">
        <v>1952</v>
      </c>
      <c r="E813" s="58" t="s">
        <v>2724</v>
      </c>
      <c r="F813" s="60" t="s">
        <v>88</v>
      </c>
      <c r="G813" s="60" t="s">
        <v>1953</v>
      </c>
      <c r="H813" s="115">
        <v>1922.64</v>
      </c>
      <c r="I813" s="116">
        <v>1310000</v>
      </c>
      <c r="J813" s="201" t="s">
        <v>1954</v>
      </c>
      <c r="K813" s="107" t="s">
        <v>1479</v>
      </c>
      <c r="L813" s="80" t="s">
        <v>3163</v>
      </c>
      <c r="M813" s="201" t="s">
        <v>3</v>
      </c>
      <c r="N813" s="201" t="s">
        <v>2945</v>
      </c>
      <c r="O813" s="201" t="s">
        <v>2877</v>
      </c>
      <c r="P813" s="34"/>
    </row>
    <row r="814" spans="1:16" ht="63" x14ac:dyDescent="0.2">
      <c r="A814" s="69">
        <v>272</v>
      </c>
      <c r="B814" s="201" t="s">
        <v>1955</v>
      </c>
      <c r="C814" s="201" t="s">
        <v>350</v>
      </c>
      <c r="D814" s="201" t="s">
        <v>1956</v>
      </c>
      <c r="E814" s="58" t="s">
        <v>2724</v>
      </c>
      <c r="F814" s="60" t="s">
        <v>88</v>
      </c>
      <c r="G814" s="60" t="s">
        <v>1957</v>
      </c>
      <c r="H814" s="115">
        <v>1963.8</v>
      </c>
      <c r="I814" s="116">
        <v>1340000</v>
      </c>
      <c r="J814" s="201" t="s">
        <v>1958</v>
      </c>
      <c r="K814" s="107" t="s">
        <v>1479</v>
      </c>
      <c r="L814" s="201" t="s">
        <v>3164</v>
      </c>
      <c r="M814" s="201" t="s">
        <v>3</v>
      </c>
      <c r="N814" s="201" t="s">
        <v>2945</v>
      </c>
      <c r="O814" s="201" t="s">
        <v>2877</v>
      </c>
      <c r="P814" s="34"/>
    </row>
    <row r="815" spans="1:16" ht="63" x14ac:dyDescent="0.2">
      <c r="A815" s="69">
        <v>273</v>
      </c>
      <c r="B815" s="201" t="s">
        <v>1959</v>
      </c>
      <c r="C815" s="201" t="s">
        <v>350</v>
      </c>
      <c r="D815" s="201" t="s">
        <v>1960</v>
      </c>
      <c r="E815" s="58" t="s">
        <v>2724</v>
      </c>
      <c r="F815" s="60" t="s">
        <v>88</v>
      </c>
      <c r="G815" s="60" t="s">
        <v>1961</v>
      </c>
      <c r="H815" s="115">
        <v>1916.76</v>
      </c>
      <c r="I815" s="116">
        <v>1310000</v>
      </c>
      <c r="J815" s="201" t="s">
        <v>1962</v>
      </c>
      <c r="K815" s="107" t="s">
        <v>1479</v>
      </c>
      <c r="L815" s="80" t="s">
        <v>3165</v>
      </c>
      <c r="M815" s="201" t="s">
        <v>3</v>
      </c>
      <c r="N815" s="201" t="s">
        <v>2945</v>
      </c>
      <c r="O815" s="201" t="s">
        <v>2877</v>
      </c>
      <c r="P815" s="34"/>
    </row>
    <row r="816" spans="1:16" ht="63" x14ac:dyDescent="0.2">
      <c r="A816" s="69">
        <v>274</v>
      </c>
      <c r="B816" s="201" t="s">
        <v>1963</v>
      </c>
      <c r="C816" s="201" t="s">
        <v>350</v>
      </c>
      <c r="D816" s="201" t="s">
        <v>1964</v>
      </c>
      <c r="E816" s="58" t="s">
        <v>2724</v>
      </c>
      <c r="F816" s="60" t="s">
        <v>88</v>
      </c>
      <c r="G816" s="60" t="s">
        <v>1965</v>
      </c>
      <c r="H816" s="115">
        <v>3657.13</v>
      </c>
      <c r="I816" s="116">
        <v>2010000</v>
      </c>
      <c r="J816" s="201" t="s">
        <v>1966</v>
      </c>
      <c r="K816" s="107" t="s">
        <v>1479</v>
      </c>
      <c r="L816" s="80" t="s">
        <v>3166</v>
      </c>
      <c r="M816" s="201" t="s">
        <v>3</v>
      </c>
      <c r="N816" s="201" t="s">
        <v>2945</v>
      </c>
      <c r="O816" s="201" t="s">
        <v>2877</v>
      </c>
      <c r="P816" s="34"/>
    </row>
    <row r="817" spans="1:16" ht="63" x14ac:dyDescent="0.2">
      <c r="A817" s="69">
        <v>275</v>
      </c>
      <c r="B817" s="201" t="s">
        <v>1967</v>
      </c>
      <c r="C817" s="201" t="s">
        <v>350</v>
      </c>
      <c r="D817" s="201" t="s">
        <v>1968</v>
      </c>
      <c r="E817" s="58" t="s">
        <v>2724</v>
      </c>
      <c r="F817" s="60" t="s">
        <v>88</v>
      </c>
      <c r="G817" s="60" t="s">
        <v>1969</v>
      </c>
      <c r="H817" s="115">
        <v>3657.23</v>
      </c>
      <c r="I817" s="116">
        <v>2000000</v>
      </c>
      <c r="J817" s="201" t="s">
        <v>1970</v>
      </c>
      <c r="K817" s="107" t="s">
        <v>1479</v>
      </c>
      <c r="L817" s="80" t="s">
        <v>3167</v>
      </c>
      <c r="M817" s="201" t="s">
        <v>3</v>
      </c>
      <c r="N817" s="201" t="s">
        <v>2945</v>
      </c>
      <c r="O817" s="201" t="s">
        <v>2877</v>
      </c>
      <c r="P817" s="34"/>
    </row>
    <row r="818" spans="1:16" ht="63" x14ac:dyDescent="0.2">
      <c r="A818" s="69">
        <v>276</v>
      </c>
      <c r="B818" s="201" t="s">
        <v>1971</v>
      </c>
      <c r="C818" s="201" t="s">
        <v>350</v>
      </c>
      <c r="D818" s="201" t="s">
        <v>1972</v>
      </c>
      <c r="E818" s="58" t="s">
        <v>2724</v>
      </c>
      <c r="F818" s="60" t="s">
        <v>88</v>
      </c>
      <c r="G818" s="60" t="s">
        <v>1973</v>
      </c>
      <c r="H818" s="115">
        <v>1910.88</v>
      </c>
      <c r="I818" s="116">
        <v>1300000</v>
      </c>
      <c r="J818" s="201" t="s">
        <v>1974</v>
      </c>
      <c r="K818" s="107" t="s">
        <v>1479</v>
      </c>
      <c r="L818" s="201" t="s">
        <v>3168</v>
      </c>
      <c r="M818" s="201" t="s">
        <v>3</v>
      </c>
      <c r="N818" s="201" t="s">
        <v>2945</v>
      </c>
      <c r="O818" s="201" t="s">
        <v>2877</v>
      </c>
      <c r="P818" s="34"/>
    </row>
    <row r="819" spans="1:16" ht="63" x14ac:dyDescent="0.2">
      <c r="A819" s="69">
        <v>277</v>
      </c>
      <c r="B819" s="201" t="s">
        <v>1975</v>
      </c>
      <c r="C819" s="201" t="s">
        <v>350</v>
      </c>
      <c r="D819" s="201" t="s">
        <v>1976</v>
      </c>
      <c r="E819" s="58" t="s">
        <v>2724</v>
      </c>
      <c r="F819" s="60" t="s">
        <v>88</v>
      </c>
      <c r="G819" s="60" t="s">
        <v>1977</v>
      </c>
      <c r="H819" s="115">
        <v>1969.68</v>
      </c>
      <c r="I819" s="116">
        <v>1340000</v>
      </c>
      <c r="J819" s="201" t="s">
        <v>1978</v>
      </c>
      <c r="K819" s="107" t="s">
        <v>1479</v>
      </c>
      <c r="L819" s="80" t="s">
        <v>3169</v>
      </c>
      <c r="M819" s="201" t="s">
        <v>3</v>
      </c>
      <c r="N819" s="201" t="s">
        <v>2945</v>
      </c>
      <c r="O819" s="201" t="s">
        <v>2877</v>
      </c>
      <c r="P819" s="34"/>
    </row>
    <row r="820" spans="1:16" ht="63" x14ac:dyDescent="0.2">
      <c r="A820" s="69">
        <v>278</v>
      </c>
      <c r="B820" s="201" t="s">
        <v>1979</v>
      </c>
      <c r="C820" s="201" t="s">
        <v>350</v>
      </c>
      <c r="D820" s="201" t="s">
        <v>1980</v>
      </c>
      <c r="E820" s="58" t="s">
        <v>2724</v>
      </c>
      <c r="F820" s="60" t="s">
        <v>88</v>
      </c>
      <c r="G820" s="60" t="s">
        <v>1981</v>
      </c>
      <c r="H820" s="115">
        <v>1910.883</v>
      </c>
      <c r="I820" s="116">
        <v>1300000</v>
      </c>
      <c r="J820" s="201" t="s">
        <v>1982</v>
      </c>
      <c r="K820" s="107" t="s">
        <v>1479</v>
      </c>
      <c r="L820" s="80" t="s">
        <v>3753</v>
      </c>
      <c r="M820" s="201" t="s">
        <v>3</v>
      </c>
      <c r="N820" s="201" t="s">
        <v>2945</v>
      </c>
      <c r="O820" s="201" t="s">
        <v>3751</v>
      </c>
      <c r="P820" s="34"/>
    </row>
    <row r="821" spans="1:16" ht="63" x14ac:dyDescent="0.2">
      <c r="A821" s="69">
        <v>279</v>
      </c>
      <c r="B821" s="201" t="s">
        <v>1983</v>
      </c>
      <c r="C821" s="201" t="s">
        <v>350</v>
      </c>
      <c r="D821" s="201" t="s">
        <v>1984</v>
      </c>
      <c r="E821" s="58" t="s">
        <v>2724</v>
      </c>
      <c r="F821" s="60" t="s">
        <v>88</v>
      </c>
      <c r="G821" s="60" t="s">
        <v>1985</v>
      </c>
      <c r="H821" s="115">
        <v>3686.5349999999999</v>
      </c>
      <c r="I821" s="116">
        <v>2020000</v>
      </c>
      <c r="J821" s="201" t="s">
        <v>1986</v>
      </c>
      <c r="K821" s="107" t="s">
        <v>1479</v>
      </c>
      <c r="L821" s="80" t="s">
        <v>3170</v>
      </c>
      <c r="M821" s="201" t="s">
        <v>3</v>
      </c>
      <c r="N821" s="201" t="s">
        <v>2945</v>
      </c>
      <c r="O821" s="201" t="s">
        <v>2877</v>
      </c>
      <c r="P821" s="34"/>
    </row>
    <row r="822" spans="1:16" ht="63" x14ac:dyDescent="0.2">
      <c r="A822" s="69">
        <v>280</v>
      </c>
      <c r="B822" s="201" t="s">
        <v>1987</v>
      </c>
      <c r="C822" s="201" t="s">
        <v>350</v>
      </c>
      <c r="D822" s="201" t="s">
        <v>1988</v>
      </c>
      <c r="E822" s="58" t="s">
        <v>2724</v>
      </c>
      <c r="F822" s="60" t="s">
        <v>88</v>
      </c>
      <c r="G822" s="60" t="s">
        <v>1989</v>
      </c>
      <c r="H822" s="115">
        <v>3621.85</v>
      </c>
      <c r="I822" s="116">
        <v>1980000</v>
      </c>
      <c r="J822" s="201" t="s">
        <v>1990</v>
      </c>
      <c r="K822" s="107" t="s">
        <v>1479</v>
      </c>
      <c r="L822" s="80" t="s">
        <v>1991</v>
      </c>
      <c r="M822" s="201" t="s">
        <v>3</v>
      </c>
      <c r="N822" s="201" t="s">
        <v>2945</v>
      </c>
      <c r="O822" s="201" t="s">
        <v>2877</v>
      </c>
      <c r="P822" s="34"/>
    </row>
    <row r="823" spans="1:16" ht="63" x14ac:dyDescent="0.2">
      <c r="A823" s="69">
        <v>281</v>
      </c>
      <c r="B823" s="201" t="s">
        <v>1992</v>
      </c>
      <c r="C823" s="201" t="s">
        <v>350</v>
      </c>
      <c r="D823" s="201" t="s">
        <v>1993</v>
      </c>
      <c r="E823" s="58" t="s">
        <v>2724</v>
      </c>
      <c r="F823" s="60" t="s">
        <v>88</v>
      </c>
      <c r="G823" s="60" t="s">
        <v>1994</v>
      </c>
      <c r="H823" s="115">
        <v>1910.883</v>
      </c>
      <c r="I823" s="116">
        <v>1300000</v>
      </c>
      <c r="J823" s="201" t="s">
        <v>1995</v>
      </c>
      <c r="K823" s="107" t="s">
        <v>1479</v>
      </c>
      <c r="L823" s="80" t="s">
        <v>3754</v>
      </c>
      <c r="M823" s="201" t="s">
        <v>3</v>
      </c>
      <c r="N823" s="201" t="s">
        <v>2945</v>
      </c>
      <c r="O823" s="201" t="s">
        <v>2877</v>
      </c>
      <c r="P823" s="34"/>
    </row>
    <row r="824" spans="1:16" ht="63" x14ac:dyDescent="0.2">
      <c r="A824" s="69">
        <v>282</v>
      </c>
      <c r="B824" s="201" t="s">
        <v>1996</v>
      </c>
      <c r="C824" s="201" t="s">
        <v>350</v>
      </c>
      <c r="D824" s="201" t="s">
        <v>1997</v>
      </c>
      <c r="E824" s="58" t="s">
        <v>2724</v>
      </c>
      <c r="F824" s="60" t="s">
        <v>88</v>
      </c>
      <c r="G824" s="60" t="s">
        <v>1998</v>
      </c>
      <c r="H824" s="115">
        <v>1940.28</v>
      </c>
      <c r="I824" s="116">
        <v>1320000</v>
      </c>
      <c r="J824" s="201" t="s">
        <v>1999</v>
      </c>
      <c r="K824" s="107" t="s">
        <v>1479</v>
      </c>
      <c r="L824" s="80" t="s">
        <v>3171</v>
      </c>
      <c r="M824" s="201" t="s">
        <v>3</v>
      </c>
      <c r="N824" s="201" t="s">
        <v>2945</v>
      </c>
      <c r="O824" s="201" t="s">
        <v>2877</v>
      </c>
      <c r="P824" s="34"/>
    </row>
    <row r="825" spans="1:16" ht="63" x14ac:dyDescent="0.2">
      <c r="A825" s="69">
        <v>283</v>
      </c>
      <c r="B825" s="201" t="s">
        <v>2004</v>
      </c>
      <c r="C825" s="201" t="s">
        <v>350</v>
      </c>
      <c r="D825" s="201" t="s">
        <v>2005</v>
      </c>
      <c r="E825" s="58" t="s">
        <v>2724</v>
      </c>
      <c r="F825" s="60" t="s">
        <v>88</v>
      </c>
      <c r="G825" s="60" t="s">
        <v>2006</v>
      </c>
      <c r="H825" s="115">
        <v>3680.6550000000002</v>
      </c>
      <c r="I825" s="116">
        <v>2010000</v>
      </c>
      <c r="J825" s="201" t="s">
        <v>2007</v>
      </c>
      <c r="K825" s="107" t="s">
        <v>1479</v>
      </c>
      <c r="L825" s="80" t="s">
        <v>3172</v>
      </c>
      <c r="M825" s="201" t="s">
        <v>3</v>
      </c>
      <c r="N825" s="201" t="s">
        <v>2945</v>
      </c>
      <c r="O825" s="201" t="s">
        <v>2877</v>
      </c>
      <c r="P825" s="34"/>
    </row>
    <row r="826" spans="1:16" ht="63" x14ac:dyDescent="0.2">
      <c r="A826" s="69">
        <v>284</v>
      </c>
      <c r="B826" s="201" t="s">
        <v>2008</v>
      </c>
      <c r="C826" s="201" t="s">
        <v>350</v>
      </c>
      <c r="D826" s="201" t="s">
        <v>2009</v>
      </c>
      <c r="E826" s="58" t="s">
        <v>2724</v>
      </c>
      <c r="F826" s="60" t="s">
        <v>88</v>
      </c>
      <c r="G826" s="60" t="s">
        <v>2010</v>
      </c>
      <c r="H826" s="115">
        <v>3627.73</v>
      </c>
      <c r="I826" s="116">
        <v>1980000</v>
      </c>
      <c r="J826" s="201" t="s">
        <v>2011</v>
      </c>
      <c r="K826" s="107" t="s">
        <v>1479</v>
      </c>
      <c r="L826" s="80" t="s">
        <v>2012</v>
      </c>
      <c r="M826" s="201" t="s">
        <v>3</v>
      </c>
      <c r="N826" s="201" t="s">
        <v>2945</v>
      </c>
      <c r="O826" s="201" t="s">
        <v>2877</v>
      </c>
      <c r="P826" s="34"/>
    </row>
    <row r="827" spans="1:16" ht="63" x14ac:dyDescent="0.2">
      <c r="A827" s="69">
        <v>285</v>
      </c>
      <c r="B827" s="201" t="s">
        <v>2013</v>
      </c>
      <c r="C827" s="201" t="s">
        <v>350</v>
      </c>
      <c r="D827" s="201" t="s">
        <v>2014</v>
      </c>
      <c r="E827" s="58" t="s">
        <v>2724</v>
      </c>
      <c r="F827" s="60" t="s">
        <v>88</v>
      </c>
      <c r="G827" s="60" t="s">
        <v>2015</v>
      </c>
      <c r="H827" s="115">
        <v>1910.883</v>
      </c>
      <c r="I827" s="116">
        <v>1300000</v>
      </c>
      <c r="J827" s="201" t="s">
        <v>2016</v>
      </c>
      <c r="K827" s="107" t="s">
        <v>1479</v>
      </c>
      <c r="L827" s="80" t="s">
        <v>3173</v>
      </c>
      <c r="M827" s="201" t="s">
        <v>3</v>
      </c>
      <c r="N827" s="201" t="s">
        <v>2945</v>
      </c>
      <c r="O827" s="241" t="s">
        <v>3755</v>
      </c>
      <c r="P827" s="34"/>
    </row>
    <row r="828" spans="1:16" ht="63" x14ac:dyDescent="0.2">
      <c r="A828" s="69">
        <v>286</v>
      </c>
      <c r="B828" s="201" t="s">
        <v>2017</v>
      </c>
      <c r="C828" s="201" t="s">
        <v>350</v>
      </c>
      <c r="D828" s="201" t="s">
        <v>2018</v>
      </c>
      <c r="E828" s="58" t="s">
        <v>2724</v>
      </c>
      <c r="F828" s="60" t="s">
        <v>88</v>
      </c>
      <c r="G828" s="60" t="s">
        <v>2019</v>
      </c>
      <c r="H828" s="115">
        <v>1963.8</v>
      </c>
      <c r="I828" s="116">
        <v>1340000</v>
      </c>
      <c r="J828" s="201" t="s">
        <v>2020</v>
      </c>
      <c r="K828" s="107" t="s">
        <v>1479</v>
      </c>
      <c r="L828" s="80" t="s">
        <v>3174</v>
      </c>
      <c r="M828" s="201" t="s">
        <v>3</v>
      </c>
      <c r="N828" s="201" t="s">
        <v>2945</v>
      </c>
      <c r="O828" s="201" t="s">
        <v>2877</v>
      </c>
      <c r="P828" s="34"/>
    </row>
    <row r="829" spans="1:16" ht="63" x14ac:dyDescent="0.2">
      <c r="A829" s="69">
        <v>287</v>
      </c>
      <c r="B829" s="201" t="s">
        <v>2021</v>
      </c>
      <c r="C829" s="201" t="s">
        <v>350</v>
      </c>
      <c r="D829" s="201" t="s">
        <v>2022</v>
      </c>
      <c r="E829" s="58" t="s">
        <v>2724</v>
      </c>
      <c r="F829" s="60" t="s">
        <v>88</v>
      </c>
      <c r="G829" s="60" t="s">
        <v>2023</v>
      </c>
      <c r="H829" s="115">
        <v>1910.883</v>
      </c>
      <c r="I829" s="116">
        <v>1300000</v>
      </c>
      <c r="J829" s="201" t="s">
        <v>2024</v>
      </c>
      <c r="K829" s="107" t="s">
        <v>1479</v>
      </c>
      <c r="L829" s="80" t="s">
        <v>3175</v>
      </c>
      <c r="M829" s="201" t="s">
        <v>3</v>
      </c>
      <c r="N829" s="201" t="s">
        <v>2945</v>
      </c>
      <c r="O829" s="201" t="s">
        <v>2877</v>
      </c>
      <c r="P829" s="34"/>
    </row>
    <row r="830" spans="1:16" ht="63" x14ac:dyDescent="0.2">
      <c r="A830" s="69">
        <v>288</v>
      </c>
      <c r="B830" s="201" t="s">
        <v>2025</v>
      </c>
      <c r="C830" s="201" t="s">
        <v>350</v>
      </c>
      <c r="D830" s="201" t="s">
        <v>2026</v>
      </c>
      <c r="E830" s="58" t="s">
        <v>2724</v>
      </c>
      <c r="F830" s="60" t="s">
        <v>88</v>
      </c>
      <c r="G830" s="60" t="s">
        <v>2027</v>
      </c>
      <c r="H830" s="115">
        <v>3680.65</v>
      </c>
      <c r="I830" s="116">
        <v>2010000</v>
      </c>
      <c r="J830" s="201" t="s">
        <v>2028</v>
      </c>
      <c r="K830" s="107" t="s">
        <v>1479</v>
      </c>
      <c r="L830" s="80" t="s">
        <v>2029</v>
      </c>
      <c r="M830" s="201" t="s">
        <v>3</v>
      </c>
      <c r="N830" s="201" t="s">
        <v>2945</v>
      </c>
      <c r="O830" s="201" t="s">
        <v>2877</v>
      </c>
      <c r="P830" s="34"/>
    </row>
    <row r="831" spans="1:16" ht="63" x14ac:dyDescent="0.2">
      <c r="A831" s="69">
        <v>289</v>
      </c>
      <c r="B831" s="201" t="s">
        <v>2030</v>
      </c>
      <c r="C831" s="201" t="s">
        <v>350</v>
      </c>
      <c r="D831" s="201" t="s">
        <v>2031</v>
      </c>
      <c r="E831" s="58" t="s">
        <v>2724</v>
      </c>
      <c r="F831" s="60" t="s">
        <v>88</v>
      </c>
      <c r="G831" s="60" t="s">
        <v>2032</v>
      </c>
      <c r="H831" s="115">
        <v>3633.61</v>
      </c>
      <c r="I831" s="116">
        <v>1680000</v>
      </c>
      <c r="J831" s="201" t="s">
        <v>2033</v>
      </c>
      <c r="K831" s="107" t="s">
        <v>1479</v>
      </c>
      <c r="L831" s="80" t="s">
        <v>3176</v>
      </c>
      <c r="M831" s="201" t="s">
        <v>3</v>
      </c>
      <c r="N831" s="201" t="s">
        <v>2945</v>
      </c>
      <c r="O831" s="201" t="s">
        <v>2877</v>
      </c>
      <c r="P831" s="34"/>
    </row>
    <row r="832" spans="1:16" ht="63" x14ac:dyDescent="0.2">
      <c r="A832" s="69">
        <v>290</v>
      </c>
      <c r="B832" s="201" t="s">
        <v>2034</v>
      </c>
      <c r="C832" s="201" t="s">
        <v>350</v>
      </c>
      <c r="D832" s="201" t="s">
        <v>2035</v>
      </c>
      <c r="E832" s="58" t="s">
        <v>2724</v>
      </c>
      <c r="F832" s="60" t="s">
        <v>88</v>
      </c>
      <c r="G832" s="60" t="s">
        <v>2036</v>
      </c>
      <c r="H832" s="115">
        <v>1910.883</v>
      </c>
      <c r="I832" s="116">
        <v>1100000</v>
      </c>
      <c r="J832" s="201" t="s">
        <v>2037</v>
      </c>
      <c r="K832" s="107" t="s">
        <v>1479</v>
      </c>
      <c r="L832" s="80" t="s">
        <v>3177</v>
      </c>
      <c r="M832" s="201" t="s">
        <v>3</v>
      </c>
      <c r="N832" s="201" t="s">
        <v>2945</v>
      </c>
      <c r="O832" s="201" t="s">
        <v>2877</v>
      </c>
      <c r="P832" s="34"/>
    </row>
    <row r="833" spans="1:16" ht="63" x14ac:dyDescent="0.2">
      <c r="A833" s="69">
        <v>291</v>
      </c>
      <c r="B833" s="201" t="s">
        <v>2038</v>
      </c>
      <c r="C833" s="201" t="s">
        <v>350</v>
      </c>
      <c r="D833" s="201" t="s">
        <v>2039</v>
      </c>
      <c r="E833" s="58" t="s">
        <v>2724</v>
      </c>
      <c r="F833" s="60" t="s">
        <v>88</v>
      </c>
      <c r="G833" s="60" t="s">
        <v>2040</v>
      </c>
      <c r="H833" s="115">
        <v>1963.8</v>
      </c>
      <c r="I833" s="116">
        <v>1130000</v>
      </c>
      <c r="J833" s="201" t="s">
        <v>2041</v>
      </c>
      <c r="K833" s="107" t="s">
        <v>1479</v>
      </c>
      <c r="L833" s="80" t="s">
        <v>2042</v>
      </c>
      <c r="M833" s="201" t="s">
        <v>3</v>
      </c>
      <c r="N833" s="201" t="s">
        <v>2945</v>
      </c>
      <c r="O833" s="201" t="s">
        <v>2877</v>
      </c>
      <c r="P833" s="34"/>
    </row>
    <row r="834" spans="1:16" ht="63" x14ac:dyDescent="0.2">
      <c r="A834" s="69">
        <v>292</v>
      </c>
      <c r="B834" s="201" t="s">
        <v>2043</v>
      </c>
      <c r="C834" s="201" t="s">
        <v>350</v>
      </c>
      <c r="D834" s="201" t="s">
        <v>2044</v>
      </c>
      <c r="E834" s="58" t="s">
        <v>2724</v>
      </c>
      <c r="F834" s="60" t="s">
        <v>88</v>
      </c>
      <c r="G834" s="60" t="s">
        <v>2045</v>
      </c>
      <c r="H834" s="115">
        <v>1910.883</v>
      </c>
      <c r="I834" s="116">
        <v>1100000</v>
      </c>
      <c r="J834" s="201" t="s">
        <v>2046</v>
      </c>
      <c r="K834" s="107" t="s">
        <v>1479</v>
      </c>
      <c r="L834" s="60" t="s">
        <v>2047</v>
      </c>
      <c r="M834" s="201" t="s">
        <v>3</v>
      </c>
      <c r="N834" s="201" t="s">
        <v>2945</v>
      </c>
      <c r="O834" s="201" t="s">
        <v>2877</v>
      </c>
      <c r="P834" s="34"/>
    </row>
    <row r="835" spans="1:16" ht="63" x14ac:dyDescent="0.2">
      <c r="A835" s="69">
        <v>293</v>
      </c>
      <c r="B835" s="201" t="s">
        <v>2048</v>
      </c>
      <c r="C835" s="201" t="s">
        <v>350</v>
      </c>
      <c r="D835" s="201" t="s">
        <v>2049</v>
      </c>
      <c r="E835" s="58" t="s">
        <v>2724</v>
      </c>
      <c r="F835" s="60" t="s">
        <v>88</v>
      </c>
      <c r="G835" s="60" t="s">
        <v>2050</v>
      </c>
      <c r="H835" s="115">
        <v>3674.7750000000001</v>
      </c>
      <c r="I835" s="116">
        <v>1700000</v>
      </c>
      <c r="J835" s="201" t="s">
        <v>2051</v>
      </c>
      <c r="K835" s="107" t="s">
        <v>1479</v>
      </c>
      <c r="L835" s="80" t="s">
        <v>3178</v>
      </c>
      <c r="M835" s="201" t="s">
        <v>3</v>
      </c>
      <c r="N835" s="201" t="s">
        <v>2945</v>
      </c>
      <c r="O835" s="201" t="s">
        <v>2877</v>
      </c>
      <c r="P835" s="34"/>
    </row>
    <row r="836" spans="1:16" ht="63" x14ac:dyDescent="0.2">
      <c r="A836" s="69">
        <v>294</v>
      </c>
      <c r="B836" s="119" t="s">
        <v>2052</v>
      </c>
      <c r="C836" s="201" t="s">
        <v>350</v>
      </c>
      <c r="D836" s="119" t="s">
        <v>2053</v>
      </c>
      <c r="E836" s="58" t="s">
        <v>2724</v>
      </c>
      <c r="F836" s="60" t="s">
        <v>88</v>
      </c>
      <c r="G836" s="60" t="s">
        <v>2054</v>
      </c>
      <c r="H836" s="115">
        <v>2756.97</v>
      </c>
      <c r="I836" s="116">
        <v>1440000</v>
      </c>
      <c r="J836" s="201" t="s">
        <v>2055</v>
      </c>
      <c r="K836" s="107" t="s">
        <v>2056</v>
      </c>
      <c r="L836" s="80" t="s">
        <v>3179</v>
      </c>
      <c r="M836" s="201" t="s">
        <v>3</v>
      </c>
      <c r="N836" s="201" t="s">
        <v>2945</v>
      </c>
      <c r="O836" s="201" t="s">
        <v>2877</v>
      </c>
      <c r="P836" s="34"/>
    </row>
    <row r="837" spans="1:16" ht="63" x14ac:dyDescent="0.2">
      <c r="A837" s="69">
        <v>295</v>
      </c>
      <c r="B837" s="119" t="s">
        <v>2057</v>
      </c>
      <c r="C837" s="201" t="s">
        <v>350</v>
      </c>
      <c r="D837" s="119" t="s">
        <v>2058</v>
      </c>
      <c r="E837" s="58" t="s">
        <v>2724</v>
      </c>
      <c r="F837" s="60" t="s">
        <v>88</v>
      </c>
      <c r="G837" s="60" t="s">
        <v>2059</v>
      </c>
      <c r="H837" s="115">
        <v>2927.605</v>
      </c>
      <c r="I837" s="116">
        <v>1530000</v>
      </c>
      <c r="J837" s="201" t="s">
        <v>2060</v>
      </c>
      <c r="K837" s="107" t="s">
        <v>2056</v>
      </c>
      <c r="L837" s="80" t="s">
        <v>3180</v>
      </c>
      <c r="M837" s="201" t="s">
        <v>3</v>
      </c>
      <c r="N837" s="201" t="s">
        <v>2945</v>
      </c>
      <c r="O837" s="201" t="s">
        <v>2877</v>
      </c>
      <c r="P837" s="34"/>
    </row>
    <row r="838" spans="1:16" ht="63" x14ac:dyDescent="0.2">
      <c r="A838" s="69">
        <v>296</v>
      </c>
      <c r="B838" s="119" t="s">
        <v>2061</v>
      </c>
      <c r="C838" s="201" t="s">
        <v>350</v>
      </c>
      <c r="D838" s="119" t="s">
        <v>2062</v>
      </c>
      <c r="E838" s="58" t="s">
        <v>2724</v>
      </c>
      <c r="F838" s="60" t="s">
        <v>88</v>
      </c>
      <c r="G838" s="60" t="s">
        <v>2063</v>
      </c>
      <c r="H838" s="115">
        <v>2927.6</v>
      </c>
      <c r="I838" s="116">
        <v>1530000</v>
      </c>
      <c r="J838" s="201" t="s">
        <v>2064</v>
      </c>
      <c r="K838" s="107" t="s">
        <v>2056</v>
      </c>
      <c r="L838" s="80" t="s">
        <v>3181</v>
      </c>
      <c r="M838" s="201" t="s">
        <v>3</v>
      </c>
      <c r="N838" s="201" t="s">
        <v>2945</v>
      </c>
      <c r="O838" s="201" t="s">
        <v>2877</v>
      </c>
      <c r="P838" s="34"/>
    </row>
    <row r="839" spans="1:16" ht="63" x14ac:dyDescent="0.2">
      <c r="A839" s="69">
        <v>297</v>
      </c>
      <c r="B839" s="119" t="s">
        <v>2065</v>
      </c>
      <c r="C839" s="201" t="s">
        <v>350</v>
      </c>
      <c r="D839" s="119" t="s">
        <v>2066</v>
      </c>
      <c r="E839" s="58" t="s">
        <v>2724</v>
      </c>
      <c r="F839" s="60" t="s">
        <v>88</v>
      </c>
      <c r="G839" s="60" t="s">
        <v>2067</v>
      </c>
      <c r="H839" s="115">
        <v>3630.03</v>
      </c>
      <c r="I839" s="116">
        <v>1730000</v>
      </c>
      <c r="J839" s="201" t="s">
        <v>2068</v>
      </c>
      <c r="K839" s="107" t="s">
        <v>2056</v>
      </c>
      <c r="L839" s="80" t="s">
        <v>3182</v>
      </c>
      <c r="M839" s="201" t="s">
        <v>3</v>
      </c>
      <c r="N839" s="201" t="s">
        <v>2945</v>
      </c>
      <c r="O839" s="201" t="s">
        <v>2877</v>
      </c>
      <c r="P839" s="34"/>
    </row>
    <row r="840" spans="1:16" ht="63" x14ac:dyDescent="0.2">
      <c r="A840" s="69">
        <v>298</v>
      </c>
      <c r="B840" s="119" t="s">
        <v>2069</v>
      </c>
      <c r="C840" s="201" t="s">
        <v>350</v>
      </c>
      <c r="D840" s="119" t="s">
        <v>2070</v>
      </c>
      <c r="E840" s="58" t="s">
        <v>2724</v>
      </c>
      <c r="F840" s="60" t="s">
        <v>88</v>
      </c>
      <c r="G840" s="60" t="s">
        <v>2071</v>
      </c>
      <c r="H840" s="115">
        <v>3561.2350000000001</v>
      </c>
      <c r="I840" s="116">
        <v>2000000</v>
      </c>
      <c r="J840" s="201" t="s">
        <v>2072</v>
      </c>
      <c r="K840" s="107" t="s">
        <v>2056</v>
      </c>
      <c r="L840" s="80" t="s">
        <v>3183</v>
      </c>
      <c r="M840" s="201" t="s">
        <v>3</v>
      </c>
      <c r="N840" s="201" t="s">
        <v>2945</v>
      </c>
      <c r="O840" s="201" t="s">
        <v>2877</v>
      </c>
      <c r="P840" s="34"/>
    </row>
    <row r="841" spans="1:16" ht="63" x14ac:dyDescent="0.2">
      <c r="A841" s="69">
        <v>299</v>
      </c>
      <c r="B841" s="119" t="s">
        <v>3184</v>
      </c>
      <c r="C841" s="201" t="s">
        <v>350</v>
      </c>
      <c r="D841" s="119" t="s">
        <v>2073</v>
      </c>
      <c r="E841" s="58" t="s">
        <v>2724</v>
      </c>
      <c r="F841" s="60" t="s">
        <v>88</v>
      </c>
      <c r="G841" s="60" t="s">
        <v>2074</v>
      </c>
      <c r="H841" s="115">
        <v>2927.65</v>
      </c>
      <c r="I841" s="116">
        <v>1810000</v>
      </c>
      <c r="J841" s="201" t="s">
        <v>2075</v>
      </c>
      <c r="K841" s="107" t="s">
        <v>2056</v>
      </c>
      <c r="L841" s="80" t="s">
        <v>3185</v>
      </c>
      <c r="M841" s="201" t="s">
        <v>3</v>
      </c>
      <c r="N841" s="201" t="s">
        <v>2945</v>
      </c>
      <c r="O841" s="201" t="s">
        <v>2877</v>
      </c>
      <c r="P841" s="34"/>
    </row>
    <row r="842" spans="1:16" ht="63" x14ac:dyDescent="0.2">
      <c r="A842" s="69">
        <v>300</v>
      </c>
      <c r="B842" s="119" t="s">
        <v>2076</v>
      </c>
      <c r="C842" s="201" t="s">
        <v>350</v>
      </c>
      <c r="D842" s="119" t="s">
        <v>2077</v>
      </c>
      <c r="E842" s="58" t="s">
        <v>2724</v>
      </c>
      <c r="F842" s="60" t="s">
        <v>88</v>
      </c>
      <c r="G842" s="60" t="s">
        <v>2078</v>
      </c>
      <c r="H842" s="115">
        <v>2927.605</v>
      </c>
      <c r="I842" s="116">
        <v>1810000</v>
      </c>
      <c r="J842" s="201" t="s">
        <v>2079</v>
      </c>
      <c r="K842" s="107" t="s">
        <v>2056</v>
      </c>
      <c r="L842" s="80" t="s">
        <v>3186</v>
      </c>
      <c r="M842" s="201" t="s">
        <v>3</v>
      </c>
      <c r="N842" s="201" t="s">
        <v>2945</v>
      </c>
      <c r="O842" s="201" t="s">
        <v>2877</v>
      </c>
      <c r="P842" s="34"/>
    </row>
    <row r="843" spans="1:16" ht="63" x14ac:dyDescent="0.2">
      <c r="A843" s="69">
        <v>301</v>
      </c>
      <c r="B843" s="119" t="s">
        <v>2080</v>
      </c>
      <c r="C843" s="201" t="s">
        <v>350</v>
      </c>
      <c r="D843" s="119" t="s">
        <v>2081</v>
      </c>
      <c r="E843" s="58" t="s">
        <v>2724</v>
      </c>
      <c r="F843" s="60" t="s">
        <v>88</v>
      </c>
      <c r="G843" s="60" t="s">
        <v>2082</v>
      </c>
      <c r="H843" s="115">
        <v>3630.0369999999998</v>
      </c>
      <c r="I843" s="116">
        <v>2040000</v>
      </c>
      <c r="J843" s="201" t="s">
        <v>2083</v>
      </c>
      <c r="K843" s="107" t="s">
        <v>2056</v>
      </c>
      <c r="L843" s="80" t="s">
        <v>3187</v>
      </c>
      <c r="M843" s="201" t="s">
        <v>3</v>
      </c>
      <c r="N843" s="201" t="s">
        <v>2945</v>
      </c>
      <c r="O843" s="201" t="s">
        <v>2877</v>
      </c>
      <c r="P843" s="34"/>
    </row>
    <row r="844" spans="1:16" ht="63" x14ac:dyDescent="0.2">
      <c r="A844" s="69">
        <v>302</v>
      </c>
      <c r="B844" s="119" t="s">
        <v>3188</v>
      </c>
      <c r="C844" s="201" t="s">
        <v>350</v>
      </c>
      <c r="D844" s="119" t="s">
        <v>2084</v>
      </c>
      <c r="E844" s="58" t="s">
        <v>2724</v>
      </c>
      <c r="F844" s="60" t="s">
        <v>88</v>
      </c>
      <c r="G844" s="60" t="s">
        <v>2085</v>
      </c>
      <c r="H844" s="115">
        <v>3561.23</v>
      </c>
      <c r="I844" s="116">
        <v>2000000</v>
      </c>
      <c r="J844" s="201" t="s">
        <v>2086</v>
      </c>
      <c r="K844" s="107" t="s">
        <v>2056</v>
      </c>
      <c r="L844" s="80" t="s">
        <v>3189</v>
      </c>
      <c r="M844" s="201" t="s">
        <v>3</v>
      </c>
      <c r="N844" s="201" t="s">
        <v>2945</v>
      </c>
      <c r="O844" s="201" t="s">
        <v>2877</v>
      </c>
      <c r="P844" s="34"/>
    </row>
    <row r="845" spans="1:16" ht="63" x14ac:dyDescent="0.2">
      <c r="A845" s="69">
        <v>303</v>
      </c>
      <c r="B845" s="119" t="s">
        <v>3190</v>
      </c>
      <c r="C845" s="201" t="s">
        <v>350</v>
      </c>
      <c r="D845" s="119" t="s">
        <v>2087</v>
      </c>
      <c r="E845" s="58" t="s">
        <v>2724</v>
      </c>
      <c r="F845" s="60" t="s">
        <v>88</v>
      </c>
      <c r="G845" s="60" t="s">
        <v>2088</v>
      </c>
      <c r="H845" s="115">
        <v>2927.605</v>
      </c>
      <c r="I845" s="116">
        <v>1810000</v>
      </c>
      <c r="J845" s="201" t="s">
        <v>2089</v>
      </c>
      <c r="K845" s="107" t="s">
        <v>2056</v>
      </c>
      <c r="L845" s="80" t="s">
        <v>3191</v>
      </c>
      <c r="M845" s="201" t="s">
        <v>3</v>
      </c>
      <c r="N845" s="201" t="s">
        <v>2945</v>
      </c>
      <c r="O845" s="201" t="s">
        <v>2877</v>
      </c>
      <c r="P845" s="34"/>
    </row>
    <row r="846" spans="1:16" ht="63" x14ac:dyDescent="0.2">
      <c r="A846" s="69">
        <v>304</v>
      </c>
      <c r="B846" s="119" t="s">
        <v>2090</v>
      </c>
      <c r="C846" s="201" t="s">
        <v>350</v>
      </c>
      <c r="D846" s="119" t="s">
        <v>2091</v>
      </c>
      <c r="E846" s="58" t="s">
        <v>2724</v>
      </c>
      <c r="F846" s="60" t="s">
        <v>88</v>
      </c>
      <c r="G846" s="60" t="s">
        <v>2092</v>
      </c>
      <c r="H846" s="115">
        <v>2927.605</v>
      </c>
      <c r="I846" s="116">
        <v>1810000</v>
      </c>
      <c r="J846" s="201" t="s">
        <v>2093</v>
      </c>
      <c r="K846" s="107" t="s">
        <v>2056</v>
      </c>
      <c r="L846" s="80" t="s">
        <v>3192</v>
      </c>
      <c r="M846" s="201" t="s">
        <v>3</v>
      </c>
      <c r="N846" s="201" t="s">
        <v>2945</v>
      </c>
      <c r="O846" s="201" t="s">
        <v>2877</v>
      </c>
      <c r="P846" s="34"/>
    </row>
    <row r="847" spans="1:16" ht="63" x14ac:dyDescent="0.2">
      <c r="A847" s="69">
        <v>305</v>
      </c>
      <c r="B847" s="119" t="s">
        <v>2094</v>
      </c>
      <c r="C847" s="201" t="s">
        <v>350</v>
      </c>
      <c r="D847" s="119" t="s">
        <v>2095</v>
      </c>
      <c r="E847" s="58" t="s">
        <v>2724</v>
      </c>
      <c r="F847" s="60" t="s">
        <v>88</v>
      </c>
      <c r="G847" s="60" t="s">
        <v>2096</v>
      </c>
      <c r="H847" s="115">
        <v>3630.0369999999998</v>
      </c>
      <c r="I847" s="116">
        <v>2040000</v>
      </c>
      <c r="J847" s="201" t="s">
        <v>2097</v>
      </c>
      <c r="K847" s="107" t="s">
        <v>2056</v>
      </c>
      <c r="L847" s="80" t="s">
        <v>3193</v>
      </c>
      <c r="M847" s="201" t="s">
        <v>3</v>
      </c>
      <c r="N847" s="201" t="s">
        <v>2945</v>
      </c>
      <c r="O847" s="201" t="s">
        <v>2877</v>
      </c>
      <c r="P847" s="34"/>
    </row>
    <row r="848" spans="1:16" ht="63" x14ac:dyDescent="0.2">
      <c r="A848" s="69">
        <v>306</v>
      </c>
      <c r="B848" s="119" t="s">
        <v>2098</v>
      </c>
      <c r="C848" s="201" t="s">
        <v>350</v>
      </c>
      <c r="D848" s="119" t="s">
        <v>2099</v>
      </c>
      <c r="E848" s="58" t="s">
        <v>2724</v>
      </c>
      <c r="F848" s="60" t="s">
        <v>88</v>
      </c>
      <c r="G848" s="60" t="s">
        <v>2100</v>
      </c>
      <c r="H848" s="115">
        <v>3561.23</v>
      </c>
      <c r="I848" s="116">
        <v>2000000</v>
      </c>
      <c r="J848" s="201" t="s">
        <v>2101</v>
      </c>
      <c r="K848" s="107" t="s">
        <v>2056</v>
      </c>
      <c r="L848" s="80" t="s">
        <v>3194</v>
      </c>
      <c r="M848" s="201" t="s">
        <v>3</v>
      </c>
      <c r="N848" s="201" t="s">
        <v>2945</v>
      </c>
      <c r="O848" s="201" t="s">
        <v>2877</v>
      </c>
      <c r="P848" s="34"/>
    </row>
    <row r="849" spans="1:16" ht="63" x14ac:dyDescent="0.2">
      <c r="A849" s="69">
        <v>307</v>
      </c>
      <c r="B849" s="119" t="s">
        <v>2102</v>
      </c>
      <c r="C849" s="201" t="s">
        <v>350</v>
      </c>
      <c r="D849" s="119" t="s">
        <v>2103</v>
      </c>
      <c r="E849" s="58" t="s">
        <v>2724</v>
      </c>
      <c r="F849" s="60" t="s">
        <v>88</v>
      </c>
      <c r="G849" s="60" t="s">
        <v>2104</v>
      </c>
      <c r="H849" s="115">
        <v>2927.605</v>
      </c>
      <c r="I849" s="116">
        <v>1810000</v>
      </c>
      <c r="J849" s="201" t="s">
        <v>2105</v>
      </c>
      <c r="K849" s="107" t="s">
        <v>2056</v>
      </c>
      <c r="L849" s="80" t="s">
        <v>3195</v>
      </c>
      <c r="M849" s="201" t="s">
        <v>3</v>
      </c>
      <c r="N849" s="201" t="s">
        <v>2945</v>
      </c>
      <c r="O849" s="201" t="s">
        <v>2877</v>
      </c>
      <c r="P849" s="34"/>
    </row>
    <row r="850" spans="1:16" ht="63" x14ac:dyDescent="0.2">
      <c r="A850" s="69">
        <v>308</v>
      </c>
      <c r="B850" s="119" t="s">
        <v>2106</v>
      </c>
      <c r="C850" s="201" t="s">
        <v>350</v>
      </c>
      <c r="D850" s="119" t="s">
        <v>2107</v>
      </c>
      <c r="E850" s="58" t="s">
        <v>2724</v>
      </c>
      <c r="F850" s="60" t="s">
        <v>88</v>
      </c>
      <c r="G850" s="60" t="s">
        <v>2108</v>
      </c>
      <c r="H850" s="115">
        <v>2927.605</v>
      </c>
      <c r="I850" s="116">
        <v>1810000</v>
      </c>
      <c r="J850" s="201" t="s">
        <v>2109</v>
      </c>
      <c r="K850" s="107" t="s">
        <v>2056</v>
      </c>
      <c r="L850" s="80" t="s">
        <v>3196</v>
      </c>
      <c r="M850" s="201" t="s">
        <v>3</v>
      </c>
      <c r="N850" s="201" t="s">
        <v>2945</v>
      </c>
      <c r="O850" s="201" t="s">
        <v>2877</v>
      </c>
      <c r="P850" s="34"/>
    </row>
    <row r="851" spans="1:16" ht="63" x14ac:dyDescent="0.2">
      <c r="A851" s="69">
        <v>309</v>
      </c>
      <c r="B851" s="119" t="s">
        <v>2110</v>
      </c>
      <c r="C851" s="201" t="s">
        <v>350</v>
      </c>
      <c r="D851" s="119" t="s">
        <v>2111</v>
      </c>
      <c r="E851" s="58" t="s">
        <v>2724</v>
      </c>
      <c r="F851" s="60" t="s">
        <v>88</v>
      </c>
      <c r="G851" s="60" t="s">
        <v>2112</v>
      </c>
      <c r="H851" s="115">
        <v>3630.0369999999998</v>
      </c>
      <c r="I851" s="116">
        <v>2040000</v>
      </c>
      <c r="J851" s="201" t="s">
        <v>2113</v>
      </c>
      <c r="K851" s="107" t="s">
        <v>2056</v>
      </c>
      <c r="L851" s="201" t="s">
        <v>2917</v>
      </c>
      <c r="M851" s="201" t="s">
        <v>3</v>
      </c>
      <c r="N851" s="201" t="s">
        <v>2945</v>
      </c>
      <c r="O851" s="201" t="s">
        <v>2877</v>
      </c>
      <c r="P851" s="34"/>
    </row>
    <row r="852" spans="1:16" ht="63" x14ac:dyDescent="0.2">
      <c r="A852" s="69">
        <v>310</v>
      </c>
      <c r="B852" s="119" t="s">
        <v>2114</v>
      </c>
      <c r="C852" s="201" t="s">
        <v>350</v>
      </c>
      <c r="D852" s="119" t="s">
        <v>2115</v>
      </c>
      <c r="E852" s="58" t="s">
        <v>2724</v>
      </c>
      <c r="F852" s="60" t="s">
        <v>88</v>
      </c>
      <c r="G852" s="60" t="s">
        <v>2116</v>
      </c>
      <c r="H852" s="115">
        <v>3561.23</v>
      </c>
      <c r="I852" s="116">
        <v>2000000</v>
      </c>
      <c r="J852" s="201" t="s">
        <v>2117</v>
      </c>
      <c r="K852" s="107" t="s">
        <v>2056</v>
      </c>
      <c r="L852" s="80" t="s">
        <v>3197</v>
      </c>
      <c r="M852" s="201" t="s">
        <v>3</v>
      </c>
      <c r="N852" s="201" t="s">
        <v>2945</v>
      </c>
      <c r="O852" s="201" t="s">
        <v>2877</v>
      </c>
      <c r="P852" s="34"/>
    </row>
    <row r="853" spans="1:16" ht="63" x14ac:dyDescent="0.2">
      <c r="A853" s="69">
        <v>311</v>
      </c>
      <c r="B853" s="119" t="s">
        <v>2118</v>
      </c>
      <c r="C853" s="201" t="s">
        <v>350</v>
      </c>
      <c r="D853" s="119" t="s">
        <v>2119</v>
      </c>
      <c r="E853" s="58" t="s">
        <v>2724</v>
      </c>
      <c r="F853" s="60" t="s">
        <v>88</v>
      </c>
      <c r="G853" s="60" t="s">
        <v>2120</v>
      </c>
      <c r="H853" s="115">
        <v>2927.5</v>
      </c>
      <c r="I853" s="116">
        <v>1810000</v>
      </c>
      <c r="J853" s="201" t="s">
        <v>2121</v>
      </c>
      <c r="K853" s="107" t="s">
        <v>2056</v>
      </c>
      <c r="L853" s="80" t="s">
        <v>3198</v>
      </c>
      <c r="M853" s="201" t="s">
        <v>3</v>
      </c>
      <c r="N853" s="201" t="s">
        <v>2945</v>
      </c>
      <c r="O853" s="201" t="s">
        <v>2877</v>
      </c>
      <c r="P853" s="34"/>
    </row>
    <row r="854" spans="1:16" ht="63" x14ac:dyDescent="0.2">
      <c r="A854" s="69">
        <v>312</v>
      </c>
      <c r="B854" s="119" t="s">
        <v>2122</v>
      </c>
      <c r="C854" s="201" t="s">
        <v>350</v>
      </c>
      <c r="D854" s="119" t="s">
        <v>2123</v>
      </c>
      <c r="E854" s="58" t="s">
        <v>2724</v>
      </c>
      <c r="F854" s="60" t="s">
        <v>88</v>
      </c>
      <c r="G854" s="60" t="s">
        <v>2124</v>
      </c>
      <c r="H854" s="115">
        <v>2927.6</v>
      </c>
      <c r="I854" s="116">
        <v>1810000</v>
      </c>
      <c r="J854" s="201" t="s">
        <v>2125</v>
      </c>
      <c r="K854" s="107" t="s">
        <v>2056</v>
      </c>
      <c r="L854" s="80" t="s">
        <v>3199</v>
      </c>
      <c r="M854" s="201" t="s">
        <v>3</v>
      </c>
      <c r="N854" s="201" t="s">
        <v>2945</v>
      </c>
      <c r="O854" s="201" t="s">
        <v>2877</v>
      </c>
      <c r="P854" s="34"/>
    </row>
    <row r="855" spans="1:16" ht="63" x14ac:dyDescent="0.2">
      <c r="A855" s="69">
        <v>313</v>
      </c>
      <c r="B855" s="119" t="s">
        <v>2126</v>
      </c>
      <c r="C855" s="201" t="s">
        <v>350</v>
      </c>
      <c r="D855" s="119" t="s">
        <v>2127</v>
      </c>
      <c r="E855" s="58" t="s">
        <v>2724</v>
      </c>
      <c r="F855" s="60" t="s">
        <v>88</v>
      </c>
      <c r="G855" s="60" t="s">
        <v>2128</v>
      </c>
      <c r="H855" s="115">
        <v>3630.0369999999998</v>
      </c>
      <c r="I855" s="116">
        <v>2040000</v>
      </c>
      <c r="J855" s="201" t="s">
        <v>2129</v>
      </c>
      <c r="K855" s="107" t="s">
        <v>2056</v>
      </c>
      <c r="L855" s="80" t="s">
        <v>3200</v>
      </c>
      <c r="M855" s="201" t="s">
        <v>3</v>
      </c>
      <c r="N855" s="201" t="s">
        <v>2945</v>
      </c>
      <c r="O855" s="201" t="s">
        <v>2877</v>
      </c>
      <c r="P855" s="34"/>
    </row>
    <row r="856" spans="1:16" ht="63" x14ac:dyDescent="0.2">
      <c r="A856" s="69">
        <v>314</v>
      </c>
      <c r="B856" s="119" t="s">
        <v>2130</v>
      </c>
      <c r="C856" s="201" t="s">
        <v>350</v>
      </c>
      <c r="D856" s="119" t="s">
        <v>2131</v>
      </c>
      <c r="E856" s="58" t="s">
        <v>2724</v>
      </c>
      <c r="F856" s="60" t="s">
        <v>88</v>
      </c>
      <c r="G856" s="60" t="s">
        <v>2132</v>
      </c>
      <c r="H856" s="115">
        <v>3561.23</v>
      </c>
      <c r="I856" s="116">
        <v>1690000</v>
      </c>
      <c r="J856" s="201" t="s">
        <v>2133</v>
      </c>
      <c r="K856" s="107" t="s">
        <v>2056</v>
      </c>
      <c r="L856" s="80" t="s">
        <v>3201</v>
      </c>
      <c r="M856" s="201" t="s">
        <v>3</v>
      </c>
      <c r="N856" s="201" t="s">
        <v>2945</v>
      </c>
      <c r="O856" s="201" t="s">
        <v>2877</v>
      </c>
      <c r="P856" s="34"/>
    </row>
    <row r="857" spans="1:16" ht="63" x14ac:dyDescent="0.2">
      <c r="A857" s="69">
        <v>315</v>
      </c>
      <c r="B857" s="119" t="s">
        <v>2134</v>
      </c>
      <c r="C857" s="201" t="s">
        <v>350</v>
      </c>
      <c r="D857" s="119" t="s">
        <v>2135</v>
      </c>
      <c r="E857" s="58" t="s">
        <v>2724</v>
      </c>
      <c r="F857" s="60" t="s">
        <v>88</v>
      </c>
      <c r="G857" s="60" t="s">
        <v>2136</v>
      </c>
      <c r="H857" s="115">
        <v>2927.605</v>
      </c>
      <c r="I857" s="116">
        <v>1530000</v>
      </c>
      <c r="J857" s="201" t="s">
        <v>2137</v>
      </c>
      <c r="K857" s="107" t="s">
        <v>2056</v>
      </c>
      <c r="L857" s="80" t="s">
        <v>3202</v>
      </c>
      <c r="M857" s="201" t="s">
        <v>3</v>
      </c>
      <c r="N857" s="201" t="s">
        <v>2945</v>
      </c>
      <c r="O857" s="201" t="s">
        <v>2877</v>
      </c>
      <c r="P857" s="34"/>
    </row>
    <row r="858" spans="1:16" ht="63" x14ac:dyDescent="0.2">
      <c r="A858" s="69">
        <v>316</v>
      </c>
      <c r="B858" s="119" t="s">
        <v>2138</v>
      </c>
      <c r="C858" s="201" t="s">
        <v>350</v>
      </c>
      <c r="D858" s="119" t="s">
        <v>2139</v>
      </c>
      <c r="E858" s="58" t="s">
        <v>2724</v>
      </c>
      <c r="F858" s="60" t="s">
        <v>88</v>
      </c>
      <c r="G858" s="60" t="s">
        <v>2140</v>
      </c>
      <c r="H858" s="115">
        <v>2927.605</v>
      </c>
      <c r="I858" s="116">
        <v>1530000</v>
      </c>
      <c r="J858" s="201" t="s">
        <v>2141</v>
      </c>
      <c r="K858" s="107" t="s">
        <v>2056</v>
      </c>
      <c r="L858" s="80" t="s">
        <v>3203</v>
      </c>
      <c r="M858" s="201" t="s">
        <v>3</v>
      </c>
      <c r="N858" s="201" t="s">
        <v>2945</v>
      </c>
      <c r="O858" s="201" t="s">
        <v>2877</v>
      </c>
      <c r="P858" s="34"/>
    </row>
    <row r="859" spans="1:16" ht="63" x14ac:dyDescent="0.2">
      <c r="A859" s="69">
        <v>317</v>
      </c>
      <c r="B859" s="119" t="s">
        <v>2142</v>
      </c>
      <c r="C859" s="201" t="s">
        <v>350</v>
      </c>
      <c r="D859" s="119" t="s">
        <v>2143</v>
      </c>
      <c r="E859" s="58" t="s">
        <v>2724</v>
      </c>
      <c r="F859" s="60" t="s">
        <v>88</v>
      </c>
      <c r="G859" s="60" t="s">
        <v>2144</v>
      </c>
      <c r="H859" s="115">
        <v>3630.0369999999998</v>
      </c>
      <c r="I859" s="116">
        <v>1730000</v>
      </c>
      <c r="J859" s="201" t="s">
        <v>2145</v>
      </c>
      <c r="K859" s="107" t="s">
        <v>2056</v>
      </c>
      <c r="L859" s="80" t="s">
        <v>3204</v>
      </c>
      <c r="M859" s="201" t="s">
        <v>3</v>
      </c>
      <c r="N859" s="201" t="s">
        <v>2945</v>
      </c>
      <c r="O859" s="201" t="s">
        <v>2877</v>
      </c>
      <c r="P859" s="34"/>
    </row>
    <row r="860" spans="1:16" ht="63" x14ac:dyDescent="0.2">
      <c r="A860" s="69">
        <v>318</v>
      </c>
      <c r="B860" s="119" t="s">
        <v>2146</v>
      </c>
      <c r="C860" s="201" t="s">
        <v>350</v>
      </c>
      <c r="D860" s="119" t="s">
        <v>2147</v>
      </c>
      <c r="E860" s="58" t="s">
        <v>2724</v>
      </c>
      <c r="F860" s="60" t="s">
        <v>88</v>
      </c>
      <c r="G860" s="60" t="s">
        <v>2148</v>
      </c>
      <c r="H860" s="115">
        <v>2799.9110000000001</v>
      </c>
      <c r="I860" s="116">
        <v>1470000</v>
      </c>
      <c r="J860" s="201" t="s">
        <v>2149</v>
      </c>
      <c r="K860" s="107" t="s">
        <v>2056</v>
      </c>
      <c r="L860" s="80" t="s">
        <v>3205</v>
      </c>
      <c r="M860" s="201" t="s">
        <v>3</v>
      </c>
      <c r="N860" s="201" t="s">
        <v>2945</v>
      </c>
      <c r="O860" s="201" t="s">
        <v>2877</v>
      </c>
      <c r="P860" s="34"/>
    </row>
    <row r="861" spans="1:16" ht="63" x14ac:dyDescent="0.2">
      <c r="A861" s="69">
        <v>319</v>
      </c>
      <c r="B861" s="119" t="s">
        <v>2150</v>
      </c>
      <c r="C861" s="201" t="s">
        <v>350</v>
      </c>
      <c r="D861" s="119" t="s">
        <v>2151</v>
      </c>
      <c r="E861" s="58" t="s">
        <v>2724</v>
      </c>
      <c r="F861" s="60" t="s">
        <v>88</v>
      </c>
      <c r="G861" s="60" t="s">
        <v>2152</v>
      </c>
      <c r="H861" s="115">
        <v>2927.6</v>
      </c>
      <c r="I861" s="116">
        <v>1530000</v>
      </c>
      <c r="J861" s="201" t="s">
        <v>2153</v>
      </c>
      <c r="K861" s="107" t="s">
        <v>2056</v>
      </c>
      <c r="L861" s="80" t="s">
        <v>3206</v>
      </c>
      <c r="M861" s="201" t="s">
        <v>3</v>
      </c>
      <c r="N861" s="201" t="s">
        <v>2945</v>
      </c>
      <c r="O861" s="201" t="s">
        <v>2877</v>
      </c>
      <c r="P861" s="34"/>
    </row>
    <row r="862" spans="1:16" ht="63" x14ac:dyDescent="0.2">
      <c r="A862" s="69">
        <v>320</v>
      </c>
      <c r="B862" s="119" t="s">
        <v>2154</v>
      </c>
      <c r="C862" s="201" t="s">
        <v>350</v>
      </c>
      <c r="D862" s="119" t="s">
        <v>2155</v>
      </c>
      <c r="E862" s="58" t="s">
        <v>2724</v>
      </c>
      <c r="F862" s="60" t="s">
        <v>88</v>
      </c>
      <c r="G862" s="60" t="s">
        <v>2156</v>
      </c>
      <c r="H862" s="115">
        <v>2927.605</v>
      </c>
      <c r="I862" s="116">
        <v>1530000</v>
      </c>
      <c r="J862" s="201" t="s">
        <v>2157</v>
      </c>
      <c r="K862" s="107" t="s">
        <v>2056</v>
      </c>
      <c r="L862" s="80" t="s">
        <v>3207</v>
      </c>
      <c r="M862" s="201" t="s">
        <v>3</v>
      </c>
      <c r="N862" s="201" t="s">
        <v>2945</v>
      </c>
      <c r="O862" s="201" t="s">
        <v>2877</v>
      </c>
      <c r="P862" s="34"/>
    </row>
    <row r="863" spans="1:16" ht="63" x14ac:dyDescent="0.2">
      <c r="A863" s="69">
        <v>321</v>
      </c>
      <c r="B863" s="119" t="s">
        <v>2158</v>
      </c>
      <c r="C863" s="201" t="s">
        <v>350</v>
      </c>
      <c r="D863" s="119" t="s">
        <v>2159</v>
      </c>
      <c r="E863" s="58" t="s">
        <v>2724</v>
      </c>
      <c r="F863" s="60" t="s">
        <v>88</v>
      </c>
      <c r="G863" s="60" t="s">
        <v>2160</v>
      </c>
      <c r="H863" s="115">
        <v>3565.64</v>
      </c>
      <c r="I863" s="116">
        <v>1700000</v>
      </c>
      <c r="J863" s="201" t="s">
        <v>2161</v>
      </c>
      <c r="K863" s="107" t="s">
        <v>2056</v>
      </c>
      <c r="L863" s="80" t="s">
        <v>3756</v>
      </c>
      <c r="M863" s="201" t="s">
        <v>3</v>
      </c>
      <c r="N863" s="201" t="s">
        <v>2945</v>
      </c>
      <c r="O863" s="201" t="s">
        <v>3757</v>
      </c>
      <c r="P863" s="34"/>
    </row>
    <row r="864" spans="1:16" ht="63" x14ac:dyDescent="0.2">
      <c r="A864" s="69">
        <v>322</v>
      </c>
      <c r="B864" s="119" t="s">
        <v>2162</v>
      </c>
      <c r="C864" s="201" t="s">
        <v>350</v>
      </c>
      <c r="D864" s="119" t="s">
        <v>2163</v>
      </c>
      <c r="E864" s="58" t="s">
        <v>2724</v>
      </c>
      <c r="F864" s="60" t="s">
        <v>88</v>
      </c>
      <c r="G864" s="60" t="s">
        <v>2164</v>
      </c>
      <c r="H864" s="115">
        <v>3624.5329999999999</v>
      </c>
      <c r="I864" s="116">
        <v>2030000</v>
      </c>
      <c r="J864" s="201" t="s">
        <v>2165</v>
      </c>
      <c r="K864" s="107" t="s">
        <v>2056</v>
      </c>
      <c r="L864" s="201" t="s">
        <v>2917</v>
      </c>
      <c r="M864" s="201" t="s">
        <v>3</v>
      </c>
      <c r="N864" s="201" t="s">
        <v>2945</v>
      </c>
      <c r="O864" s="201" t="s">
        <v>2877</v>
      </c>
      <c r="P864" s="34"/>
    </row>
    <row r="865" spans="1:16" ht="63" x14ac:dyDescent="0.2">
      <c r="A865" s="69">
        <v>323</v>
      </c>
      <c r="B865" s="119" t="s">
        <v>2166</v>
      </c>
      <c r="C865" s="201" t="s">
        <v>350</v>
      </c>
      <c r="D865" s="119" t="s">
        <v>2167</v>
      </c>
      <c r="E865" s="58" t="s">
        <v>2724</v>
      </c>
      <c r="F865" s="60" t="s">
        <v>88</v>
      </c>
      <c r="G865" s="60" t="s">
        <v>2168</v>
      </c>
      <c r="H865" s="115">
        <v>2927.605</v>
      </c>
      <c r="I865" s="116">
        <v>1810000</v>
      </c>
      <c r="J865" s="201" t="s">
        <v>2169</v>
      </c>
      <c r="K865" s="107" t="s">
        <v>2056</v>
      </c>
      <c r="L865" s="80" t="s">
        <v>3208</v>
      </c>
      <c r="M865" s="201" t="s">
        <v>3</v>
      </c>
      <c r="N865" s="201" t="s">
        <v>2945</v>
      </c>
      <c r="O865" s="201" t="s">
        <v>2877</v>
      </c>
      <c r="P865" s="34"/>
    </row>
    <row r="866" spans="1:16" ht="63" x14ac:dyDescent="0.2">
      <c r="A866" s="69">
        <v>324</v>
      </c>
      <c r="B866" s="119" t="s">
        <v>2170</v>
      </c>
      <c r="C866" s="201" t="s">
        <v>350</v>
      </c>
      <c r="D866" s="119" t="s">
        <v>2171</v>
      </c>
      <c r="E866" s="58" t="s">
        <v>2724</v>
      </c>
      <c r="F866" s="60" t="s">
        <v>88</v>
      </c>
      <c r="G866" s="60" t="s">
        <v>2172</v>
      </c>
      <c r="H866" s="115">
        <v>2927.605</v>
      </c>
      <c r="I866" s="116">
        <v>1810000</v>
      </c>
      <c r="J866" s="201" t="s">
        <v>2173</v>
      </c>
      <c r="K866" s="107" t="s">
        <v>2056</v>
      </c>
      <c r="L866" s="80" t="s">
        <v>3209</v>
      </c>
      <c r="M866" s="201" t="s">
        <v>3</v>
      </c>
      <c r="N866" s="201" t="s">
        <v>2945</v>
      </c>
      <c r="O866" s="201" t="s">
        <v>2877</v>
      </c>
      <c r="P866" s="34"/>
    </row>
    <row r="867" spans="1:16" ht="63" x14ac:dyDescent="0.2">
      <c r="A867" s="69">
        <v>325</v>
      </c>
      <c r="B867" s="119" t="s">
        <v>2174</v>
      </c>
      <c r="C867" s="201" t="s">
        <v>350</v>
      </c>
      <c r="D867" s="119" t="s">
        <v>2175</v>
      </c>
      <c r="E867" s="58" t="s">
        <v>2724</v>
      </c>
      <c r="F867" s="60" t="s">
        <v>88</v>
      </c>
      <c r="G867" s="60" t="s">
        <v>2176</v>
      </c>
      <c r="H867" s="115">
        <v>3565.64</v>
      </c>
      <c r="I867" s="116">
        <v>2000000</v>
      </c>
      <c r="J867" s="201" t="s">
        <v>2177</v>
      </c>
      <c r="K867" s="107" t="s">
        <v>2056</v>
      </c>
      <c r="L867" s="80" t="s">
        <v>3210</v>
      </c>
      <c r="M867" s="201" t="s">
        <v>3</v>
      </c>
      <c r="N867" s="201" t="s">
        <v>2945</v>
      </c>
      <c r="O867" s="201" t="s">
        <v>2877</v>
      </c>
      <c r="P867" s="34"/>
    </row>
    <row r="868" spans="1:16" ht="63" x14ac:dyDescent="0.2">
      <c r="A868" s="69">
        <v>326</v>
      </c>
      <c r="B868" s="119" t="s">
        <v>2178</v>
      </c>
      <c r="C868" s="201" t="s">
        <v>350</v>
      </c>
      <c r="D868" s="119" t="s">
        <v>2179</v>
      </c>
      <c r="E868" s="58" t="s">
        <v>2724</v>
      </c>
      <c r="F868" s="60" t="s">
        <v>88</v>
      </c>
      <c r="G868" s="60" t="s">
        <v>2180</v>
      </c>
      <c r="H868" s="115">
        <v>3624.5329999999999</v>
      </c>
      <c r="I868" s="116">
        <v>2030000</v>
      </c>
      <c r="J868" s="201" t="s">
        <v>2181</v>
      </c>
      <c r="K868" s="107" t="s">
        <v>2056</v>
      </c>
      <c r="L868" s="80" t="s">
        <v>3211</v>
      </c>
      <c r="M868" s="201" t="s">
        <v>3</v>
      </c>
      <c r="N868" s="201" t="s">
        <v>2945</v>
      </c>
      <c r="O868" s="201" t="s">
        <v>2877</v>
      </c>
      <c r="P868" s="34"/>
    </row>
    <row r="869" spans="1:16" ht="63" x14ac:dyDescent="0.2">
      <c r="A869" s="69">
        <v>327</v>
      </c>
      <c r="B869" s="119" t="s">
        <v>2182</v>
      </c>
      <c r="C869" s="201" t="s">
        <v>350</v>
      </c>
      <c r="D869" s="119" t="s">
        <v>2183</v>
      </c>
      <c r="E869" s="58" t="s">
        <v>2724</v>
      </c>
      <c r="F869" s="60" t="s">
        <v>88</v>
      </c>
      <c r="G869" s="60" t="s">
        <v>2184</v>
      </c>
      <c r="H869" s="115">
        <v>2927.605</v>
      </c>
      <c r="I869" s="116">
        <v>1810000</v>
      </c>
      <c r="J869" s="201" t="s">
        <v>2185</v>
      </c>
      <c r="K869" s="107" t="s">
        <v>2056</v>
      </c>
      <c r="L869" s="80" t="s">
        <v>3212</v>
      </c>
      <c r="M869" s="201" t="s">
        <v>3</v>
      </c>
      <c r="N869" s="201" t="s">
        <v>2945</v>
      </c>
      <c r="O869" s="201" t="s">
        <v>2877</v>
      </c>
      <c r="P869" s="34"/>
    </row>
    <row r="870" spans="1:16" ht="63" x14ac:dyDescent="0.2">
      <c r="A870" s="69">
        <v>328</v>
      </c>
      <c r="B870" s="119" t="s">
        <v>2186</v>
      </c>
      <c r="C870" s="201" t="s">
        <v>350</v>
      </c>
      <c r="D870" s="119" t="s">
        <v>2187</v>
      </c>
      <c r="E870" s="58" t="s">
        <v>2724</v>
      </c>
      <c r="F870" s="60" t="s">
        <v>88</v>
      </c>
      <c r="G870" s="60" t="s">
        <v>2188</v>
      </c>
      <c r="H870" s="115">
        <v>2927.605</v>
      </c>
      <c r="I870" s="116">
        <v>1810000</v>
      </c>
      <c r="J870" s="201" t="s">
        <v>2189</v>
      </c>
      <c r="K870" s="107" t="s">
        <v>2056</v>
      </c>
      <c r="L870" s="80" t="s">
        <v>3213</v>
      </c>
      <c r="M870" s="201" t="s">
        <v>3</v>
      </c>
      <c r="N870" s="201" t="s">
        <v>2945</v>
      </c>
      <c r="O870" s="201" t="s">
        <v>2877</v>
      </c>
      <c r="P870" s="34"/>
    </row>
    <row r="871" spans="1:16" ht="63" x14ac:dyDescent="0.2">
      <c r="A871" s="69">
        <v>329</v>
      </c>
      <c r="B871" s="119" t="s">
        <v>2190</v>
      </c>
      <c r="C871" s="201" t="s">
        <v>350</v>
      </c>
      <c r="D871" s="119" t="s">
        <v>2191</v>
      </c>
      <c r="E871" s="58" t="s">
        <v>2724</v>
      </c>
      <c r="F871" s="60" t="s">
        <v>88</v>
      </c>
      <c r="G871" s="60" t="s">
        <v>1619</v>
      </c>
      <c r="H871" s="115">
        <v>3565.64</v>
      </c>
      <c r="I871" s="116">
        <v>2000000</v>
      </c>
      <c r="J871" s="201" t="s">
        <v>2192</v>
      </c>
      <c r="K871" s="107" t="s">
        <v>2056</v>
      </c>
      <c r="L871" s="80" t="s">
        <v>2193</v>
      </c>
      <c r="M871" s="201" t="s">
        <v>3</v>
      </c>
      <c r="N871" s="201" t="s">
        <v>2945</v>
      </c>
      <c r="O871" s="201" t="s">
        <v>2877</v>
      </c>
      <c r="P871" s="34"/>
    </row>
    <row r="872" spans="1:16" ht="63" x14ac:dyDescent="0.2">
      <c r="A872" s="69">
        <v>330</v>
      </c>
      <c r="B872" s="119" t="s">
        <v>2194</v>
      </c>
      <c r="C872" s="201" t="s">
        <v>350</v>
      </c>
      <c r="D872" s="119" t="s">
        <v>2195</v>
      </c>
      <c r="E872" s="58" t="s">
        <v>2724</v>
      </c>
      <c r="F872" s="60" t="s">
        <v>88</v>
      </c>
      <c r="G872" s="60" t="s">
        <v>2196</v>
      </c>
      <c r="H872" s="115">
        <v>3624.5329999999999</v>
      </c>
      <c r="I872" s="116">
        <v>2030000</v>
      </c>
      <c r="J872" s="201" t="s">
        <v>2197</v>
      </c>
      <c r="K872" s="107" t="s">
        <v>2056</v>
      </c>
      <c r="L872" s="80" t="s">
        <v>3758</v>
      </c>
      <c r="M872" s="201" t="s">
        <v>3</v>
      </c>
      <c r="N872" s="201" t="s">
        <v>2945</v>
      </c>
      <c r="O872" s="241" t="s">
        <v>3759</v>
      </c>
      <c r="P872" s="34"/>
    </row>
    <row r="873" spans="1:16" ht="63" x14ac:dyDescent="0.2">
      <c r="A873" s="69">
        <v>331</v>
      </c>
      <c r="B873" s="119" t="s">
        <v>2198</v>
      </c>
      <c r="C873" s="201" t="s">
        <v>350</v>
      </c>
      <c r="D873" s="119" t="s">
        <v>2199</v>
      </c>
      <c r="E873" s="58" t="s">
        <v>2724</v>
      </c>
      <c r="F873" s="60" t="s">
        <v>88</v>
      </c>
      <c r="G873" s="60" t="s">
        <v>2200</v>
      </c>
      <c r="H873" s="115">
        <v>2927.605</v>
      </c>
      <c r="I873" s="116">
        <v>1810000</v>
      </c>
      <c r="J873" s="201" t="s">
        <v>2201</v>
      </c>
      <c r="K873" s="107" t="s">
        <v>2056</v>
      </c>
      <c r="L873" s="80" t="s">
        <v>3214</v>
      </c>
      <c r="M873" s="201" t="s">
        <v>3</v>
      </c>
      <c r="N873" s="201" t="s">
        <v>2945</v>
      </c>
      <c r="O873" s="201" t="s">
        <v>2877</v>
      </c>
      <c r="P873" s="34"/>
    </row>
    <row r="874" spans="1:16" ht="63" x14ac:dyDescent="0.2">
      <c r="A874" s="69">
        <v>332</v>
      </c>
      <c r="B874" s="119" t="s">
        <v>2202</v>
      </c>
      <c r="C874" s="201" t="s">
        <v>350</v>
      </c>
      <c r="D874" s="119" t="s">
        <v>2203</v>
      </c>
      <c r="E874" s="58" t="s">
        <v>2724</v>
      </c>
      <c r="F874" s="60" t="s">
        <v>88</v>
      </c>
      <c r="G874" s="60" t="s">
        <v>2204</v>
      </c>
      <c r="H874" s="115">
        <v>2927.605</v>
      </c>
      <c r="I874" s="116">
        <v>1810000</v>
      </c>
      <c r="J874" s="201" t="s">
        <v>2205</v>
      </c>
      <c r="K874" s="107" t="s">
        <v>2056</v>
      </c>
      <c r="L874" s="201" t="s">
        <v>2917</v>
      </c>
      <c r="M874" s="201" t="s">
        <v>3</v>
      </c>
      <c r="N874" s="201" t="s">
        <v>2945</v>
      </c>
      <c r="O874" s="201" t="s">
        <v>2877</v>
      </c>
      <c r="P874" s="34"/>
    </row>
    <row r="875" spans="1:16" ht="63" x14ac:dyDescent="0.2">
      <c r="A875" s="69">
        <v>333</v>
      </c>
      <c r="B875" s="119" t="s">
        <v>2206</v>
      </c>
      <c r="C875" s="201" t="s">
        <v>350</v>
      </c>
      <c r="D875" s="119" t="s">
        <v>2207</v>
      </c>
      <c r="E875" s="58" t="s">
        <v>2724</v>
      </c>
      <c r="F875" s="60" t="s">
        <v>88</v>
      </c>
      <c r="G875" s="60" t="s">
        <v>2208</v>
      </c>
      <c r="H875" s="115">
        <v>3565.64</v>
      </c>
      <c r="I875" s="116">
        <v>2000000</v>
      </c>
      <c r="J875" s="201" t="s">
        <v>2209</v>
      </c>
      <c r="K875" s="107" t="s">
        <v>2056</v>
      </c>
      <c r="L875" s="80" t="s">
        <v>3215</v>
      </c>
      <c r="M875" s="201" t="s">
        <v>3</v>
      </c>
      <c r="N875" s="201" t="s">
        <v>2945</v>
      </c>
      <c r="O875" s="201" t="s">
        <v>2877</v>
      </c>
      <c r="P875" s="34"/>
    </row>
    <row r="876" spans="1:16" ht="63" x14ac:dyDescent="0.2">
      <c r="A876" s="69">
        <v>334</v>
      </c>
      <c r="B876" s="119" t="s">
        <v>2210</v>
      </c>
      <c r="C876" s="201" t="s">
        <v>350</v>
      </c>
      <c r="D876" s="119" t="s">
        <v>2211</v>
      </c>
      <c r="E876" s="58" t="s">
        <v>2724</v>
      </c>
      <c r="F876" s="60" t="s">
        <v>88</v>
      </c>
      <c r="G876" s="60" t="s">
        <v>2212</v>
      </c>
      <c r="H876" s="115">
        <v>3624.5329999999999</v>
      </c>
      <c r="I876" s="116">
        <v>2030000</v>
      </c>
      <c r="J876" s="201" t="s">
        <v>2213</v>
      </c>
      <c r="K876" s="107" t="s">
        <v>2056</v>
      </c>
      <c r="L876" s="80" t="s">
        <v>3216</v>
      </c>
      <c r="M876" s="201" t="s">
        <v>3</v>
      </c>
      <c r="N876" s="201" t="s">
        <v>2945</v>
      </c>
      <c r="O876" s="201" t="s">
        <v>2877</v>
      </c>
      <c r="P876" s="34"/>
    </row>
    <row r="877" spans="1:16" ht="63" x14ac:dyDescent="0.2">
      <c r="A877" s="69">
        <v>335</v>
      </c>
      <c r="B877" s="119" t="s">
        <v>2214</v>
      </c>
      <c r="C877" s="201" t="s">
        <v>350</v>
      </c>
      <c r="D877" s="119" t="s">
        <v>2215</v>
      </c>
      <c r="E877" s="58" t="s">
        <v>2724</v>
      </c>
      <c r="F877" s="60" t="s">
        <v>88</v>
      </c>
      <c r="G877" s="60" t="s">
        <v>2216</v>
      </c>
      <c r="H877" s="115">
        <v>2927.605</v>
      </c>
      <c r="I877" s="116">
        <v>1810000</v>
      </c>
      <c r="J877" s="201" t="s">
        <v>2217</v>
      </c>
      <c r="K877" s="107" t="s">
        <v>2056</v>
      </c>
      <c r="L877" s="80" t="s">
        <v>3217</v>
      </c>
      <c r="M877" s="201" t="s">
        <v>3</v>
      </c>
      <c r="N877" s="201" t="s">
        <v>2945</v>
      </c>
      <c r="O877" s="201" t="s">
        <v>2877</v>
      </c>
      <c r="P877" s="34"/>
    </row>
    <row r="878" spans="1:16" ht="63" x14ac:dyDescent="0.2">
      <c r="A878" s="69">
        <v>336</v>
      </c>
      <c r="B878" s="119" t="s">
        <v>2218</v>
      </c>
      <c r="C878" s="201" t="s">
        <v>350</v>
      </c>
      <c r="D878" s="119" t="s">
        <v>2219</v>
      </c>
      <c r="E878" s="58" t="s">
        <v>2724</v>
      </c>
      <c r="F878" s="60" t="s">
        <v>88</v>
      </c>
      <c r="G878" s="60" t="s">
        <v>2220</v>
      </c>
      <c r="H878" s="115">
        <v>2927.605</v>
      </c>
      <c r="I878" s="116">
        <v>1810000</v>
      </c>
      <c r="J878" s="201" t="s">
        <v>2221</v>
      </c>
      <c r="K878" s="107" t="s">
        <v>2056</v>
      </c>
      <c r="L878" s="80" t="s">
        <v>3218</v>
      </c>
      <c r="M878" s="201" t="s">
        <v>3</v>
      </c>
      <c r="N878" s="201" t="s">
        <v>2945</v>
      </c>
      <c r="O878" s="201" t="s">
        <v>2877</v>
      </c>
      <c r="P878" s="34"/>
    </row>
    <row r="879" spans="1:16" ht="63" x14ac:dyDescent="0.2">
      <c r="A879" s="69">
        <v>337</v>
      </c>
      <c r="B879" s="119" t="s">
        <v>2222</v>
      </c>
      <c r="C879" s="201" t="s">
        <v>350</v>
      </c>
      <c r="D879" s="119" t="s">
        <v>2223</v>
      </c>
      <c r="E879" s="58" t="s">
        <v>2724</v>
      </c>
      <c r="F879" s="60" t="s">
        <v>88</v>
      </c>
      <c r="G879" s="60" t="s">
        <v>2224</v>
      </c>
      <c r="H879" s="115">
        <v>3565.6410000000001</v>
      </c>
      <c r="I879" s="116">
        <v>2000000</v>
      </c>
      <c r="J879" s="201" t="s">
        <v>2225</v>
      </c>
      <c r="K879" s="107" t="s">
        <v>2056</v>
      </c>
      <c r="L879" s="80" t="s">
        <v>3760</v>
      </c>
      <c r="M879" s="201" t="s">
        <v>3</v>
      </c>
      <c r="N879" s="201" t="s">
        <v>2945</v>
      </c>
      <c r="O879" s="201" t="s">
        <v>2877</v>
      </c>
      <c r="P879" s="34"/>
    </row>
    <row r="880" spans="1:16" ht="63" x14ac:dyDescent="0.2">
      <c r="A880" s="69">
        <v>338</v>
      </c>
      <c r="B880" s="119" t="s">
        <v>2230</v>
      </c>
      <c r="C880" s="201" t="s">
        <v>350</v>
      </c>
      <c r="D880" s="119" t="s">
        <v>2231</v>
      </c>
      <c r="E880" s="58" t="s">
        <v>2724</v>
      </c>
      <c r="F880" s="60" t="s">
        <v>88</v>
      </c>
      <c r="G880" s="60" t="s">
        <v>2232</v>
      </c>
      <c r="H880" s="115">
        <v>2927.605</v>
      </c>
      <c r="I880" s="116">
        <v>1530000</v>
      </c>
      <c r="J880" s="201" t="s">
        <v>2233</v>
      </c>
      <c r="K880" s="107" t="s">
        <v>2056</v>
      </c>
      <c r="L880" s="80" t="s">
        <v>3219</v>
      </c>
      <c r="M880" s="201" t="s">
        <v>3</v>
      </c>
      <c r="N880" s="201" t="s">
        <v>2945</v>
      </c>
      <c r="O880" s="201" t="s">
        <v>2877</v>
      </c>
      <c r="P880" s="34"/>
    </row>
    <row r="881" spans="1:16" ht="63" x14ac:dyDescent="0.2">
      <c r="A881" s="69">
        <v>339</v>
      </c>
      <c r="B881" s="119" t="s">
        <v>2234</v>
      </c>
      <c r="C881" s="201" t="s">
        <v>350</v>
      </c>
      <c r="D881" s="119" t="s">
        <v>2235</v>
      </c>
      <c r="E881" s="58" t="s">
        <v>2724</v>
      </c>
      <c r="F881" s="60" t="s">
        <v>88</v>
      </c>
      <c r="G881" s="60" t="s">
        <v>2236</v>
      </c>
      <c r="H881" s="115">
        <v>2927.605</v>
      </c>
      <c r="I881" s="116">
        <v>1530000</v>
      </c>
      <c r="J881" s="201" t="s">
        <v>2237</v>
      </c>
      <c r="K881" s="107" t="s">
        <v>2056</v>
      </c>
      <c r="L881" s="80" t="s">
        <v>3220</v>
      </c>
      <c r="M881" s="201" t="s">
        <v>3</v>
      </c>
      <c r="N881" s="201" t="s">
        <v>2945</v>
      </c>
      <c r="O881" s="201" t="s">
        <v>2877</v>
      </c>
      <c r="P881" s="34"/>
    </row>
    <row r="882" spans="1:16" ht="63" x14ac:dyDescent="0.2">
      <c r="A882" s="69">
        <v>340</v>
      </c>
      <c r="B882" s="119" t="s">
        <v>2238</v>
      </c>
      <c r="C882" s="201" t="s">
        <v>350</v>
      </c>
      <c r="D882" s="119" t="s">
        <v>2239</v>
      </c>
      <c r="E882" s="58" t="s">
        <v>2724</v>
      </c>
      <c r="F882" s="60" t="s">
        <v>88</v>
      </c>
      <c r="G882" s="60" t="s">
        <v>2240</v>
      </c>
      <c r="H882" s="115">
        <v>3565.61</v>
      </c>
      <c r="I882" s="116">
        <v>1700000</v>
      </c>
      <c r="J882" s="201" t="s">
        <v>2241</v>
      </c>
      <c r="K882" s="107" t="s">
        <v>2056</v>
      </c>
      <c r="L882" s="80" t="s">
        <v>3221</v>
      </c>
      <c r="M882" s="201" t="s">
        <v>3</v>
      </c>
      <c r="N882" s="201" t="s">
        <v>2945</v>
      </c>
      <c r="O882" s="201" t="s">
        <v>2877</v>
      </c>
      <c r="P882" s="34"/>
    </row>
    <row r="883" spans="1:16" ht="63" x14ac:dyDescent="0.2">
      <c r="A883" s="69">
        <v>341</v>
      </c>
      <c r="B883" s="201" t="s">
        <v>3080</v>
      </c>
      <c r="C883" s="209" t="s">
        <v>350</v>
      </c>
      <c r="D883" s="119" t="s">
        <v>3868</v>
      </c>
      <c r="E883" s="58" t="s">
        <v>2724</v>
      </c>
      <c r="F883" s="60" t="s">
        <v>88</v>
      </c>
      <c r="G883" s="60" t="s">
        <v>2246</v>
      </c>
      <c r="H883" s="115">
        <v>3059.47</v>
      </c>
      <c r="I883" s="116">
        <v>1420000</v>
      </c>
      <c r="J883" s="60" t="s">
        <v>2247</v>
      </c>
      <c r="K883" s="107" t="s">
        <v>2245</v>
      </c>
      <c r="L883" s="200" t="s">
        <v>3761</v>
      </c>
      <c r="M883" s="201" t="s">
        <v>3</v>
      </c>
      <c r="N883" s="201" t="s">
        <v>2945</v>
      </c>
      <c r="O883" s="201" t="s">
        <v>2877</v>
      </c>
      <c r="P883" s="34"/>
    </row>
    <row r="884" spans="1:16" ht="63" x14ac:dyDescent="0.2">
      <c r="A884" s="69">
        <v>342</v>
      </c>
      <c r="B884" s="201" t="s">
        <v>3222</v>
      </c>
      <c r="C884" s="201" t="s">
        <v>350</v>
      </c>
      <c r="D884" s="120" t="s">
        <v>2248</v>
      </c>
      <c r="E884" s="58" t="s">
        <v>2724</v>
      </c>
      <c r="F884" s="60" t="s">
        <v>88</v>
      </c>
      <c r="G884" s="60" t="s">
        <v>2249</v>
      </c>
      <c r="H884" s="115">
        <v>3083.9059999999999</v>
      </c>
      <c r="I884" s="116">
        <v>1520000</v>
      </c>
      <c r="J884" s="60" t="s">
        <v>2250</v>
      </c>
      <c r="K884" s="107" t="s">
        <v>2245</v>
      </c>
      <c r="L884" s="122" t="s">
        <v>3223</v>
      </c>
      <c r="M884" s="201" t="s">
        <v>3</v>
      </c>
      <c r="N884" s="201" t="s">
        <v>2945</v>
      </c>
      <c r="O884" s="201" t="s">
        <v>2877</v>
      </c>
      <c r="P884" s="34"/>
    </row>
    <row r="885" spans="1:16" ht="63" x14ac:dyDescent="0.2">
      <c r="A885" s="69">
        <v>343</v>
      </c>
      <c r="B885" s="201" t="s">
        <v>3224</v>
      </c>
      <c r="C885" s="201" t="s">
        <v>350</v>
      </c>
      <c r="D885" s="120" t="s">
        <v>2251</v>
      </c>
      <c r="E885" s="58" t="s">
        <v>2724</v>
      </c>
      <c r="F885" s="60" t="s">
        <v>88</v>
      </c>
      <c r="G885" s="60" t="s">
        <v>2252</v>
      </c>
      <c r="H885" s="115">
        <v>3767.86</v>
      </c>
      <c r="I885" s="116">
        <v>1540000</v>
      </c>
      <c r="J885" s="60" t="s">
        <v>2253</v>
      </c>
      <c r="K885" s="107" t="s">
        <v>2245</v>
      </c>
      <c r="L885" s="122" t="s">
        <v>3225</v>
      </c>
      <c r="M885" s="201" t="s">
        <v>3</v>
      </c>
      <c r="N885" s="201" t="s">
        <v>2945</v>
      </c>
      <c r="O885" s="201" t="s">
        <v>2877</v>
      </c>
      <c r="P885" s="34"/>
    </row>
    <row r="886" spans="1:16" ht="63" x14ac:dyDescent="0.2">
      <c r="A886" s="69">
        <v>344</v>
      </c>
      <c r="B886" s="201" t="s">
        <v>3226</v>
      </c>
      <c r="C886" s="201" t="s">
        <v>350</v>
      </c>
      <c r="D886" s="120" t="s">
        <v>2254</v>
      </c>
      <c r="E886" s="58" t="s">
        <v>2724</v>
      </c>
      <c r="F886" s="60" t="s">
        <v>88</v>
      </c>
      <c r="G886" s="60" t="s">
        <v>2255</v>
      </c>
      <c r="H886" s="115">
        <v>3780.0749999999998</v>
      </c>
      <c r="I886" s="116">
        <v>1680000</v>
      </c>
      <c r="J886" s="60" t="s">
        <v>2256</v>
      </c>
      <c r="K886" s="107" t="s">
        <v>2245</v>
      </c>
      <c r="L886" s="122" t="s">
        <v>3227</v>
      </c>
      <c r="M886" s="201" t="s">
        <v>3</v>
      </c>
      <c r="N886" s="201" t="s">
        <v>2945</v>
      </c>
      <c r="O886" s="201" t="s">
        <v>2877</v>
      </c>
      <c r="P886" s="34"/>
    </row>
    <row r="887" spans="1:16" ht="63" x14ac:dyDescent="0.2">
      <c r="A887" s="69">
        <v>345</v>
      </c>
      <c r="B887" s="201" t="s">
        <v>3228</v>
      </c>
      <c r="C887" s="201" t="s">
        <v>350</v>
      </c>
      <c r="D887" s="120" t="s">
        <v>2257</v>
      </c>
      <c r="E887" s="58" t="s">
        <v>2724</v>
      </c>
      <c r="F887" s="60" t="s">
        <v>88</v>
      </c>
      <c r="G887" s="60" t="s">
        <v>2258</v>
      </c>
      <c r="H887" s="115">
        <v>3083.9059999999999</v>
      </c>
      <c r="I887" s="116">
        <v>1990000</v>
      </c>
      <c r="J887" s="60" t="s">
        <v>2259</v>
      </c>
      <c r="K887" s="107" t="s">
        <v>2245</v>
      </c>
      <c r="L887" s="122" t="s">
        <v>3229</v>
      </c>
      <c r="M887" s="201" t="s">
        <v>3</v>
      </c>
      <c r="N887" s="201" t="s">
        <v>2945</v>
      </c>
      <c r="O887" s="201" t="s">
        <v>2877</v>
      </c>
      <c r="P887" s="34"/>
    </row>
    <row r="888" spans="1:16" ht="63" x14ac:dyDescent="0.2">
      <c r="A888" s="69">
        <v>346</v>
      </c>
      <c r="B888" s="201" t="s">
        <v>3230</v>
      </c>
      <c r="C888" s="201" t="s">
        <v>350</v>
      </c>
      <c r="D888" s="120" t="s">
        <v>2260</v>
      </c>
      <c r="E888" s="58" t="s">
        <v>2724</v>
      </c>
      <c r="F888" s="60" t="s">
        <v>88</v>
      </c>
      <c r="G888" s="60" t="s">
        <v>2261</v>
      </c>
      <c r="H888" s="115">
        <v>3065.58</v>
      </c>
      <c r="I888" s="116">
        <v>1810000</v>
      </c>
      <c r="J888" s="60" t="s">
        <v>2262</v>
      </c>
      <c r="K888" s="107" t="s">
        <v>2245</v>
      </c>
      <c r="L888" s="122" t="s">
        <v>3231</v>
      </c>
      <c r="M888" s="201" t="s">
        <v>3</v>
      </c>
      <c r="N888" s="201" t="s">
        <v>2945</v>
      </c>
      <c r="O888" s="201" t="s">
        <v>2877</v>
      </c>
      <c r="P888" s="34"/>
    </row>
    <row r="889" spans="1:16" ht="63" x14ac:dyDescent="0.2">
      <c r="A889" s="69">
        <v>347</v>
      </c>
      <c r="B889" s="201" t="s">
        <v>3232</v>
      </c>
      <c r="C889" s="201" t="s">
        <v>350</v>
      </c>
      <c r="D889" s="120" t="s">
        <v>2263</v>
      </c>
      <c r="E889" s="58" t="s">
        <v>2724</v>
      </c>
      <c r="F889" s="60" t="s">
        <v>88</v>
      </c>
      <c r="G889" s="60" t="s">
        <v>2264</v>
      </c>
      <c r="H889" s="115">
        <v>3731.221</v>
      </c>
      <c r="I889" s="116">
        <v>1800000</v>
      </c>
      <c r="J889" s="60" t="s">
        <v>2265</v>
      </c>
      <c r="K889" s="107" t="s">
        <v>2245</v>
      </c>
      <c r="L889" s="122" t="s">
        <v>3233</v>
      </c>
      <c r="M889" s="201" t="s">
        <v>3</v>
      </c>
      <c r="N889" s="201" t="s">
        <v>2945</v>
      </c>
      <c r="O889" s="201" t="s">
        <v>2877</v>
      </c>
      <c r="P889" s="34"/>
    </row>
    <row r="890" spans="1:16" ht="63" x14ac:dyDescent="0.2">
      <c r="A890" s="69">
        <v>348</v>
      </c>
      <c r="B890" s="201" t="s">
        <v>3234</v>
      </c>
      <c r="C890" s="201" t="s">
        <v>350</v>
      </c>
      <c r="D890" s="120" t="s">
        <v>2266</v>
      </c>
      <c r="E890" s="58" t="s">
        <v>2724</v>
      </c>
      <c r="F890" s="60" t="s">
        <v>88</v>
      </c>
      <c r="G890" s="60" t="s">
        <v>2267</v>
      </c>
      <c r="H890" s="115">
        <v>3798.39</v>
      </c>
      <c r="I890" s="116">
        <v>1960000</v>
      </c>
      <c r="J890" s="60" t="s">
        <v>2268</v>
      </c>
      <c r="K890" s="107" t="s">
        <v>2245</v>
      </c>
      <c r="L890" s="122" t="s">
        <v>3235</v>
      </c>
      <c r="M890" s="201" t="s">
        <v>3</v>
      </c>
      <c r="N890" s="201" t="s">
        <v>2945</v>
      </c>
      <c r="O890" s="201" t="s">
        <v>2877</v>
      </c>
      <c r="P890" s="34"/>
    </row>
    <row r="891" spans="1:16" ht="63" x14ac:dyDescent="0.2">
      <c r="A891" s="69">
        <v>349</v>
      </c>
      <c r="B891" s="201" t="s">
        <v>3236</v>
      </c>
      <c r="C891" s="201" t="s">
        <v>350</v>
      </c>
      <c r="D891" s="120" t="s">
        <v>2269</v>
      </c>
      <c r="E891" s="58" t="s">
        <v>2724</v>
      </c>
      <c r="F891" s="60" t="s">
        <v>88</v>
      </c>
      <c r="G891" s="60" t="s">
        <v>2270</v>
      </c>
      <c r="H891" s="115">
        <v>3059.47</v>
      </c>
      <c r="I891" s="116">
        <v>2000000</v>
      </c>
      <c r="J891" s="60" t="s">
        <v>2271</v>
      </c>
      <c r="K891" s="107" t="s">
        <v>2245</v>
      </c>
      <c r="L891" s="122" t="s">
        <v>3237</v>
      </c>
      <c r="M891" s="201" t="s">
        <v>3</v>
      </c>
      <c r="N891" s="201" t="s">
        <v>2945</v>
      </c>
      <c r="O891" s="201" t="s">
        <v>2877</v>
      </c>
      <c r="P891" s="34"/>
    </row>
    <row r="892" spans="1:16" ht="63" x14ac:dyDescent="0.2">
      <c r="A892" s="69">
        <v>350</v>
      </c>
      <c r="B892" s="201" t="s">
        <v>3238</v>
      </c>
      <c r="C892" s="201" t="s">
        <v>350</v>
      </c>
      <c r="D892" s="120" t="s">
        <v>2272</v>
      </c>
      <c r="E892" s="58" t="s">
        <v>2724</v>
      </c>
      <c r="F892" s="60" t="s">
        <v>88</v>
      </c>
      <c r="G892" s="60" t="s">
        <v>2273</v>
      </c>
      <c r="H892" s="115">
        <v>3053.37</v>
      </c>
      <c r="I892" s="116">
        <v>1800000</v>
      </c>
      <c r="J892" s="60" t="s">
        <v>2274</v>
      </c>
      <c r="K892" s="107" t="s">
        <v>2245</v>
      </c>
      <c r="L892" s="122" t="s">
        <v>3223</v>
      </c>
      <c r="M892" s="201" t="s">
        <v>3</v>
      </c>
      <c r="N892" s="201" t="s">
        <v>2945</v>
      </c>
      <c r="O892" s="201" t="s">
        <v>2877</v>
      </c>
      <c r="P892" s="34"/>
    </row>
    <row r="893" spans="1:16" ht="63" x14ac:dyDescent="0.2">
      <c r="A893" s="69">
        <v>351</v>
      </c>
      <c r="B893" s="201" t="s">
        <v>3239</v>
      </c>
      <c r="C893" s="201" t="s">
        <v>350</v>
      </c>
      <c r="D893" s="120" t="s">
        <v>2275</v>
      </c>
      <c r="E893" s="58" t="s">
        <v>2724</v>
      </c>
      <c r="F893" s="60" t="s">
        <v>88</v>
      </c>
      <c r="G893" s="60" t="s">
        <v>2276</v>
      </c>
      <c r="H893" s="115">
        <v>3755.64</v>
      </c>
      <c r="I893" s="116">
        <v>1800000</v>
      </c>
      <c r="J893" s="60" t="s">
        <v>2277</v>
      </c>
      <c r="K893" s="107" t="s">
        <v>2245</v>
      </c>
      <c r="L893" s="122" t="s">
        <v>3240</v>
      </c>
      <c r="M893" s="201" t="s">
        <v>3</v>
      </c>
      <c r="N893" s="201" t="s">
        <v>2945</v>
      </c>
      <c r="O893" s="201" t="s">
        <v>2877</v>
      </c>
      <c r="P893" s="34"/>
    </row>
    <row r="894" spans="1:16" ht="63" x14ac:dyDescent="0.2">
      <c r="A894" s="69">
        <v>352</v>
      </c>
      <c r="B894" s="201" t="s">
        <v>3241</v>
      </c>
      <c r="C894" s="201" t="s">
        <v>350</v>
      </c>
      <c r="D894" s="120" t="s">
        <v>2278</v>
      </c>
      <c r="E894" s="58" t="s">
        <v>2724</v>
      </c>
      <c r="F894" s="60" t="s">
        <v>88</v>
      </c>
      <c r="G894" s="60" t="s">
        <v>2279</v>
      </c>
      <c r="H894" s="115">
        <v>3761.75</v>
      </c>
      <c r="I894" s="116">
        <v>1980000</v>
      </c>
      <c r="J894" s="60" t="s">
        <v>2280</v>
      </c>
      <c r="K894" s="107" t="s">
        <v>2245</v>
      </c>
      <c r="L894" s="122" t="s">
        <v>3242</v>
      </c>
      <c r="M894" s="201" t="s">
        <v>3</v>
      </c>
      <c r="N894" s="201" t="s">
        <v>2945</v>
      </c>
      <c r="O894" s="201" t="s">
        <v>2877</v>
      </c>
      <c r="P894" s="34"/>
    </row>
    <row r="895" spans="1:16" ht="63" x14ac:dyDescent="0.2">
      <c r="A895" s="69">
        <v>353</v>
      </c>
      <c r="B895" s="201" t="s">
        <v>3243</v>
      </c>
      <c r="C895" s="201" t="s">
        <v>350</v>
      </c>
      <c r="D895" s="120" t="s">
        <v>2281</v>
      </c>
      <c r="E895" s="58" t="s">
        <v>2724</v>
      </c>
      <c r="F895" s="60" t="s">
        <v>88</v>
      </c>
      <c r="G895" s="60" t="s">
        <v>2282</v>
      </c>
      <c r="H895" s="115">
        <v>3071.69</v>
      </c>
      <c r="I895" s="116">
        <v>1980000</v>
      </c>
      <c r="J895" s="60" t="s">
        <v>2283</v>
      </c>
      <c r="K895" s="107" t="s">
        <v>2245</v>
      </c>
      <c r="L895" s="122" t="s">
        <v>3244</v>
      </c>
      <c r="M895" s="201" t="s">
        <v>3</v>
      </c>
      <c r="N895" s="201" t="s">
        <v>2945</v>
      </c>
      <c r="O895" s="201" t="s">
        <v>2877</v>
      </c>
      <c r="P895" s="34"/>
    </row>
    <row r="896" spans="1:16" ht="63" x14ac:dyDescent="0.2">
      <c r="A896" s="69">
        <v>354</v>
      </c>
      <c r="B896" s="201" t="s">
        <v>3245</v>
      </c>
      <c r="C896" s="201" t="s">
        <v>350</v>
      </c>
      <c r="D896" s="120" t="s">
        <v>2284</v>
      </c>
      <c r="E896" s="58" t="s">
        <v>2724</v>
      </c>
      <c r="F896" s="60" t="s">
        <v>88</v>
      </c>
      <c r="G896" s="60" t="s">
        <v>2285</v>
      </c>
      <c r="H896" s="115">
        <v>3065.58</v>
      </c>
      <c r="I896" s="116">
        <v>1810000</v>
      </c>
      <c r="J896" s="60" t="s">
        <v>2286</v>
      </c>
      <c r="K896" s="107" t="s">
        <v>2245</v>
      </c>
      <c r="L896" s="122" t="s">
        <v>3246</v>
      </c>
      <c r="M896" s="201" t="s">
        <v>3</v>
      </c>
      <c r="N896" s="201" t="s">
        <v>2945</v>
      </c>
      <c r="O896" s="201" t="s">
        <v>2877</v>
      </c>
      <c r="P896" s="34"/>
    </row>
    <row r="897" spans="1:16" ht="63" x14ac:dyDescent="0.2">
      <c r="A897" s="69">
        <v>355</v>
      </c>
      <c r="B897" s="201" t="s">
        <v>3247</v>
      </c>
      <c r="C897" s="201" t="s">
        <v>350</v>
      </c>
      <c r="D897" s="120" t="s">
        <v>2287</v>
      </c>
      <c r="E897" s="58" t="s">
        <v>2724</v>
      </c>
      <c r="F897" s="60" t="s">
        <v>88</v>
      </c>
      <c r="G897" s="60" t="s">
        <v>2288</v>
      </c>
      <c r="H897" s="115">
        <v>3767.86</v>
      </c>
      <c r="I897" s="116">
        <v>1800000</v>
      </c>
      <c r="J897" s="60" t="s">
        <v>2289</v>
      </c>
      <c r="K897" s="107" t="s">
        <v>2245</v>
      </c>
      <c r="L897" s="122" t="s">
        <v>3248</v>
      </c>
      <c r="M897" s="201" t="s">
        <v>3</v>
      </c>
      <c r="N897" s="201" t="s">
        <v>2945</v>
      </c>
      <c r="O897" s="201" t="s">
        <v>2877</v>
      </c>
      <c r="P897" s="34"/>
    </row>
    <row r="898" spans="1:16" ht="63" x14ac:dyDescent="0.2">
      <c r="A898" s="69">
        <v>356</v>
      </c>
      <c r="B898" s="201" t="s">
        <v>3249</v>
      </c>
      <c r="C898" s="201" t="s">
        <v>350</v>
      </c>
      <c r="D898" s="120" t="s">
        <v>2290</v>
      </c>
      <c r="E898" s="58" t="s">
        <v>2724</v>
      </c>
      <c r="F898" s="60" t="s">
        <v>88</v>
      </c>
      <c r="G898" s="60" t="s">
        <v>2291</v>
      </c>
      <c r="H898" s="115">
        <v>3773.96</v>
      </c>
      <c r="I898" s="116">
        <v>1980000</v>
      </c>
      <c r="J898" s="60" t="s">
        <v>2292</v>
      </c>
      <c r="K898" s="107" t="s">
        <v>2245</v>
      </c>
      <c r="L898" s="80" t="s">
        <v>3762</v>
      </c>
      <c r="M898" s="201" t="s">
        <v>3</v>
      </c>
      <c r="N898" s="201" t="s">
        <v>2945</v>
      </c>
      <c r="O898" s="201" t="s">
        <v>2877</v>
      </c>
      <c r="P898" s="34"/>
    </row>
    <row r="899" spans="1:16" ht="63" x14ac:dyDescent="0.2">
      <c r="A899" s="69">
        <v>357</v>
      </c>
      <c r="B899" s="201" t="s">
        <v>3250</v>
      </c>
      <c r="C899" s="201" t="s">
        <v>350</v>
      </c>
      <c r="D899" s="120" t="s">
        <v>2293</v>
      </c>
      <c r="E899" s="58" t="s">
        <v>2724</v>
      </c>
      <c r="F899" s="60" t="s">
        <v>88</v>
      </c>
      <c r="G899" s="60" t="s">
        <v>2294</v>
      </c>
      <c r="H899" s="115">
        <v>3077.799</v>
      </c>
      <c r="I899" s="116">
        <v>1990000</v>
      </c>
      <c r="J899" s="60" t="s">
        <v>2295</v>
      </c>
      <c r="K899" s="107" t="s">
        <v>2245</v>
      </c>
      <c r="L899" s="122" t="s">
        <v>3251</v>
      </c>
      <c r="M899" s="201" t="s">
        <v>3</v>
      </c>
      <c r="N899" s="201" t="s">
        <v>2945</v>
      </c>
      <c r="O899" s="201" t="s">
        <v>2877</v>
      </c>
      <c r="P899" s="34"/>
    </row>
    <row r="900" spans="1:16" ht="63" x14ac:dyDescent="0.2">
      <c r="A900" s="69">
        <v>358</v>
      </c>
      <c r="B900" s="201" t="s">
        <v>3252</v>
      </c>
      <c r="C900" s="201" t="s">
        <v>350</v>
      </c>
      <c r="D900" s="120" t="s">
        <v>2296</v>
      </c>
      <c r="E900" s="58" t="s">
        <v>2724</v>
      </c>
      <c r="F900" s="60" t="s">
        <v>88</v>
      </c>
      <c r="G900" s="60" t="s">
        <v>2297</v>
      </c>
      <c r="H900" s="115">
        <v>3059.47</v>
      </c>
      <c r="I900" s="116">
        <v>1810000</v>
      </c>
      <c r="J900" s="60" t="s">
        <v>2298</v>
      </c>
      <c r="K900" s="107" t="s">
        <v>2245</v>
      </c>
      <c r="L900" s="122" t="s">
        <v>3253</v>
      </c>
      <c r="M900" s="201" t="s">
        <v>3</v>
      </c>
      <c r="N900" s="201" t="s">
        <v>2945</v>
      </c>
      <c r="O900" s="201" t="s">
        <v>2877</v>
      </c>
      <c r="P900" s="34"/>
    </row>
    <row r="901" spans="1:16" ht="63" x14ac:dyDescent="0.2">
      <c r="A901" s="69">
        <v>359</v>
      </c>
      <c r="B901" s="201" t="s">
        <v>3254</v>
      </c>
      <c r="C901" s="201" t="s">
        <v>350</v>
      </c>
      <c r="D901" s="120" t="s">
        <v>3365</v>
      </c>
      <c r="E901" s="58" t="s">
        <v>2724</v>
      </c>
      <c r="F901" s="60" t="s">
        <v>88</v>
      </c>
      <c r="G901" s="60" t="s">
        <v>2299</v>
      </c>
      <c r="H901" s="115">
        <v>3780.0749999999998</v>
      </c>
      <c r="I901" s="116">
        <v>1800000</v>
      </c>
      <c r="J901" s="60" t="s">
        <v>2300</v>
      </c>
      <c r="K901" s="107" t="s">
        <v>2245</v>
      </c>
      <c r="L901" s="80" t="s">
        <v>3255</v>
      </c>
      <c r="M901" s="201" t="s">
        <v>3</v>
      </c>
      <c r="N901" s="201" t="s">
        <v>2945</v>
      </c>
      <c r="O901" s="201" t="s">
        <v>2877</v>
      </c>
      <c r="P901" s="34"/>
    </row>
    <row r="902" spans="1:16" ht="63" x14ac:dyDescent="0.2">
      <c r="A902" s="69">
        <v>360</v>
      </c>
      <c r="B902" s="201" t="s">
        <v>3256</v>
      </c>
      <c r="C902" s="201" t="s">
        <v>350</v>
      </c>
      <c r="D902" s="120" t="s">
        <v>2301</v>
      </c>
      <c r="E902" s="58" t="s">
        <v>2724</v>
      </c>
      <c r="F902" s="60" t="s">
        <v>88</v>
      </c>
      <c r="G902" s="60" t="s">
        <v>2302</v>
      </c>
      <c r="H902" s="115">
        <v>3755.64</v>
      </c>
      <c r="I902" s="116">
        <v>1990000</v>
      </c>
      <c r="J902" s="60" t="s">
        <v>2303</v>
      </c>
      <c r="K902" s="107" t="s">
        <v>2245</v>
      </c>
      <c r="L902" s="80" t="s">
        <v>3257</v>
      </c>
      <c r="M902" s="201" t="s">
        <v>3</v>
      </c>
      <c r="N902" s="201" t="s">
        <v>2945</v>
      </c>
      <c r="O902" s="201" t="s">
        <v>2877</v>
      </c>
      <c r="P902" s="34"/>
    </row>
    <row r="903" spans="1:16" ht="63" x14ac:dyDescent="0.2">
      <c r="A903" s="69">
        <v>361</v>
      </c>
      <c r="B903" s="201" t="s">
        <v>3258</v>
      </c>
      <c r="C903" s="201" t="s">
        <v>350</v>
      </c>
      <c r="D903" s="120" t="s">
        <v>2304</v>
      </c>
      <c r="E903" s="58" t="s">
        <v>2724</v>
      </c>
      <c r="F903" s="60" t="s">
        <v>88</v>
      </c>
      <c r="G903" s="60" t="s">
        <v>2305</v>
      </c>
      <c r="H903" s="115">
        <v>3090.0120000000002</v>
      </c>
      <c r="I903" s="116">
        <v>1670000</v>
      </c>
      <c r="J903" s="60" t="s">
        <v>2306</v>
      </c>
      <c r="K903" s="107" t="s">
        <v>2245</v>
      </c>
      <c r="L903" s="80" t="s">
        <v>3259</v>
      </c>
      <c r="M903" s="201" t="s">
        <v>3</v>
      </c>
      <c r="N903" s="201" t="s">
        <v>2945</v>
      </c>
      <c r="O903" s="201" t="s">
        <v>2877</v>
      </c>
      <c r="P903" s="34"/>
    </row>
    <row r="904" spans="1:16" ht="63" x14ac:dyDescent="0.2">
      <c r="A904" s="69">
        <v>362</v>
      </c>
      <c r="B904" s="201" t="s">
        <v>3260</v>
      </c>
      <c r="C904" s="201" t="s">
        <v>350</v>
      </c>
      <c r="D904" s="120" t="s">
        <v>2307</v>
      </c>
      <c r="E904" s="58" t="s">
        <v>2724</v>
      </c>
      <c r="F904" s="60" t="s">
        <v>88</v>
      </c>
      <c r="G904" s="60" t="s">
        <v>2308</v>
      </c>
      <c r="H904" s="115">
        <v>3041.1590000000001</v>
      </c>
      <c r="I904" s="116">
        <v>1540000</v>
      </c>
      <c r="J904" s="60" t="s">
        <v>2309</v>
      </c>
      <c r="K904" s="107" t="s">
        <v>2245</v>
      </c>
      <c r="L904" s="122" t="s">
        <v>3261</v>
      </c>
      <c r="M904" s="201" t="s">
        <v>3</v>
      </c>
      <c r="N904" s="201" t="s">
        <v>2945</v>
      </c>
      <c r="O904" s="201" t="s">
        <v>2877</v>
      </c>
      <c r="P904" s="34"/>
    </row>
    <row r="905" spans="1:16" ht="63" x14ac:dyDescent="0.2">
      <c r="A905" s="69">
        <v>363</v>
      </c>
      <c r="B905" s="201" t="s">
        <v>3262</v>
      </c>
      <c r="C905" s="201" t="s">
        <v>350</v>
      </c>
      <c r="D905" s="120" t="s">
        <v>2310</v>
      </c>
      <c r="E905" s="58" t="s">
        <v>2724</v>
      </c>
      <c r="F905" s="60" t="s">
        <v>88</v>
      </c>
      <c r="G905" s="60" t="s">
        <v>2311</v>
      </c>
      <c r="H905" s="115">
        <v>3780.0749999999998</v>
      </c>
      <c r="I905" s="116">
        <v>1510000</v>
      </c>
      <c r="J905" s="60" t="s">
        <v>2312</v>
      </c>
      <c r="K905" s="107" t="s">
        <v>2245</v>
      </c>
      <c r="L905" s="80" t="s">
        <v>3263</v>
      </c>
      <c r="M905" s="201" t="s">
        <v>3</v>
      </c>
      <c r="N905" s="201" t="s">
        <v>2945</v>
      </c>
      <c r="O905" s="201" t="s">
        <v>2877</v>
      </c>
      <c r="P905" s="34"/>
    </row>
    <row r="906" spans="1:16" ht="63" x14ac:dyDescent="0.2">
      <c r="A906" s="69">
        <v>364</v>
      </c>
      <c r="B906" s="201" t="s">
        <v>3081</v>
      </c>
      <c r="C906" s="201" t="s">
        <v>350</v>
      </c>
      <c r="D906" s="120" t="s">
        <v>2313</v>
      </c>
      <c r="E906" s="58" t="s">
        <v>2724</v>
      </c>
      <c r="F906" s="60" t="s">
        <v>88</v>
      </c>
      <c r="G906" s="60" t="s">
        <v>2314</v>
      </c>
      <c r="H906" s="115">
        <v>2882.38</v>
      </c>
      <c r="I906" s="116">
        <v>1680000</v>
      </c>
      <c r="J906" s="60" t="s">
        <v>2315</v>
      </c>
      <c r="K906" s="107" t="s">
        <v>2245</v>
      </c>
      <c r="L906" s="80" t="s">
        <v>3763</v>
      </c>
      <c r="M906" s="201" t="s">
        <v>3</v>
      </c>
      <c r="N906" s="201" t="s">
        <v>2945</v>
      </c>
      <c r="O906" s="201" t="s">
        <v>2877</v>
      </c>
      <c r="P906" s="34"/>
    </row>
    <row r="907" spans="1:16" ht="63" x14ac:dyDescent="0.2">
      <c r="A907" s="69">
        <v>365</v>
      </c>
      <c r="B907" s="201" t="s">
        <v>3264</v>
      </c>
      <c r="C907" s="201" t="s">
        <v>350</v>
      </c>
      <c r="D907" s="120" t="s">
        <v>2316</v>
      </c>
      <c r="E907" s="58" t="s">
        <v>2724</v>
      </c>
      <c r="F907" s="60" t="s">
        <v>88</v>
      </c>
      <c r="G907" s="60" t="s">
        <v>2317</v>
      </c>
      <c r="H907" s="115">
        <v>3083.9</v>
      </c>
      <c r="I907" s="116">
        <v>1440000</v>
      </c>
      <c r="J907" s="60" t="s">
        <v>2318</v>
      </c>
      <c r="K907" s="107" t="s">
        <v>2245</v>
      </c>
      <c r="L907" s="80" t="s">
        <v>3265</v>
      </c>
      <c r="M907" s="201" t="s">
        <v>3</v>
      </c>
      <c r="N907" s="201" t="s">
        <v>2945</v>
      </c>
      <c r="O907" s="201" t="s">
        <v>2877</v>
      </c>
      <c r="P907" s="34"/>
    </row>
    <row r="908" spans="1:16" ht="63" x14ac:dyDescent="0.2">
      <c r="A908" s="69">
        <v>366</v>
      </c>
      <c r="B908" s="201" t="s">
        <v>3266</v>
      </c>
      <c r="C908" s="201" t="s">
        <v>350</v>
      </c>
      <c r="D908" s="120" t="s">
        <v>2319</v>
      </c>
      <c r="E908" s="58" t="s">
        <v>2724</v>
      </c>
      <c r="F908" s="60" t="s">
        <v>88</v>
      </c>
      <c r="G908" s="60" t="s">
        <v>2320</v>
      </c>
      <c r="H908" s="115">
        <v>3083.9</v>
      </c>
      <c r="I908" s="116">
        <v>1540000</v>
      </c>
      <c r="J908" s="60" t="s">
        <v>2321</v>
      </c>
      <c r="K908" s="107" t="s">
        <v>2245</v>
      </c>
      <c r="L908" s="122" t="s">
        <v>3267</v>
      </c>
      <c r="M908" s="201" t="s">
        <v>3</v>
      </c>
      <c r="N908" s="201" t="s">
        <v>2945</v>
      </c>
      <c r="O908" s="201" t="s">
        <v>2877</v>
      </c>
      <c r="P908" s="34"/>
    </row>
    <row r="909" spans="1:16" ht="63" x14ac:dyDescent="0.2">
      <c r="A909" s="69">
        <v>367</v>
      </c>
      <c r="B909" s="201" t="s">
        <v>3268</v>
      </c>
      <c r="C909" s="201" t="s">
        <v>350</v>
      </c>
      <c r="D909" s="120" t="s">
        <v>2322</v>
      </c>
      <c r="E909" s="58" t="s">
        <v>2724</v>
      </c>
      <c r="F909" s="60" t="s">
        <v>88</v>
      </c>
      <c r="G909" s="60" t="s">
        <v>2323</v>
      </c>
      <c r="H909" s="115">
        <v>3835.03</v>
      </c>
      <c r="I909" s="116">
        <v>1540000</v>
      </c>
      <c r="J909" s="60" t="s">
        <v>2324</v>
      </c>
      <c r="K909" s="107" t="s">
        <v>2245</v>
      </c>
      <c r="L909" s="122" t="s">
        <v>3269</v>
      </c>
      <c r="M909" s="201" t="s">
        <v>3</v>
      </c>
      <c r="N909" s="201" t="s">
        <v>2945</v>
      </c>
      <c r="O909" s="201" t="s">
        <v>2877</v>
      </c>
      <c r="P909" s="34"/>
    </row>
    <row r="910" spans="1:16" ht="63" x14ac:dyDescent="0.2">
      <c r="A910" s="69">
        <v>368</v>
      </c>
      <c r="B910" s="201" t="s">
        <v>3270</v>
      </c>
      <c r="C910" s="201" t="s">
        <v>350</v>
      </c>
      <c r="D910" s="120" t="s">
        <v>2325</v>
      </c>
      <c r="E910" s="58" t="s">
        <v>2724</v>
      </c>
      <c r="F910" s="60" t="s">
        <v>88</v>
      </c>
      <c r="G910" s="60" t="s">
        <v>2326</v>
      </c>
      <c r="H910" s="115">
        <v>3773.96</v>
      </c>
      <c r="I910" s="116">
        <v>1710000</v>
      </c>
      <c r="J910" s="60" t="s">
        <v>2327</v>
      </c>
      <c r="K910" s="107" t="s">
        <v>2245</v>
      </c>
      <c r="L910" s="201" t="s">
        <v>2917</v>
      </c>
      <c r="M910" s="201" t="s">
        <v>3</v>
      </c>
      <c r="N910" s="201" t="s">
        <v>2945</v>
      </c>
      <c r="O910" s="201" t="s">
        <v>2877</v>
      </c>
      <c r="P910" s="34"/>
    </row>
    <row r="911" spans="1:16" ht="63" x14ac:dyDescent="0.2">
      <c r="A911" s="69">
        <v>369</v>
      </c>
      <c r="B911" s="201" t="s">
        <v>3271</v>
      </c>
      <c r="C911" s="201" t="s">
        <v>350</v>
      </c>
      <c r="D911" s="120" t="s">
        <v>2328</v>
      </c>
      <c r="E911" s="58" t="s">
        <v>2724</v>
      </c>
      <c r="F911" s="60" t="s">
        <v>88</v>
      </c>
      <c r="G911" s="60" t="s">
        <v>2329</v>
      </c>
      <c r="H911" s="115">
        <v>3090.12</v>
      </c>
      <c r="I911" s="116">
        <v>1990000</v>
      </c>
      <c r="J911" s="60" t="s">
        <v>2330</v>
      </c>
      <c r="K911" s="107" t="s">
        <v>2245</v>
      </c>
      <c r="L911" s="122" t="s">
        <v>3272</v>
      </c>
      <c r="M911" s="201" t="s">
        <v>3</v>
      </c>
      <c r="N911" s="201" t="s">
        <v>2945</v>
      </c>
      <c r="O911" s="201" t="s">
        <v>2877</v>
      </c>
      <c r="P911" s="34"/>
    </row>
    <row r="912" spans="1:16" ht="63" x14ac:dyDescent="0.2">
      <c r="A912" s="69">
        <v>370</v>
      </c>
      <c r="B912" s="201" t="s">
        <v>3273</v>
      </c>
      <c r="C912" s="201" t="s">
        <v>350</v>
      </c>
      <c r="D912" s="120" t="s">
        <v>2331</v>
      </c>
      <c r="E912" s="58" t="s">
        <v>2724</v>
      </c>
      <c r="F912" s="60" t="s">
        <v>88</v>
      </c>
      <c r="G912" s="60" t="s">
        <v>2332</v>
      </c>
      <c r="H912" s="115">
        <v>3077.799</v>
      </c>
      <c r="I912" s="116">
        <v>1820000</v>
      </c>
      <c r="J912" s="60" t="s">
        <v>2333</v>
      </c>
      <c r="K912" s="107" t="s">
        <v>2245</v>
      </c>
      <c r="L912" s="122" t="s">
        <v>3274</v>
      </c>
      <c r="M912" s="201" t="s">
        <v>3</v>
      </c>
      <c r="N912" s="201" t="s">
        <v>2945</v>
      </c>
      <c r="O912" s="201" t="s">
        <v>2877</v>
      </c>
      <c r="P912" s="34"/>
    </row>
    <row r="913" spans="1:16" ht="63" x14ac:dyDescent="0.2">
      <c r="A913" s="69">
        <v>371</v>
      </c>
      <c r="B913" s="201" t="s">
        <v>3275</v>
      </c>
      <c r="C913" s="201" t="s">
        <v>350</v>
      </c>
      <c r="D913" s="120" t="s">
        <v>2334</v>
      </c>
      <c r="E913" s="58" t="s">
        <v>2724</v>
      </c>
      <c r="F913" s="60" t="s">
        <v>88</v>
      </c>
      <c r="G913" s="60" t="s">
        <v>2335</v>
      </c>
      <c r="H913" s="115">
        <v>3792.288</v>
      </c>
      <c r="I913" s="116">
        <v>1810000</v>
      </c>
      <c r="J913" s="60" t="s">
        <v>2336</v>
      </c>
      <c r="K913" s="107" t="s">
        <v>2245</v>
      </c>
      <c r="L913" s="122" t="s">
        <v>3276</v>
      </c>
      <c r="M913" s="201" t="s">
        <v>3</v>
      </c>
      <c r="N913" s="201" t="s">
        <v>2945</v>
      </c>
      <c r="O913" s="201" t="s">
        <v>2877</v>
      </c>
      <c r="P913" s="34"/>
    </row>
    <row r="914" spans="1:16" ht="63" x14ac:dyDescent="0.2">
      <c r="A914" s="69">
        <v>372</v>
      </c>
      <c r="B914" s="201" t="s">
        <v>3277</v>
      </c>
      <c r="C914" s="201" t="s">
        <v>350</v>
      </c>
      <c r="D914" s="120" t="s">
        <v>2337</v>
      </c>
      <c r="E914" s="58" t="s">
        <v>2724</v>
      </c>
      <c r="F914" s="60" t="s">
        <v>88</v>
      </c>
      <c r="G914" s="60" t="s">
        <v>2338</v>
      </c>
      <c r="H914" s="115">
        <v>3786.181</v>
      </c>
      <c r="I914" s="116">
        <v>2000000</v>
      </c>
      <c r="J914" s="60" t="s">
        <v>2339</v>
      </c>
      <c r="K914" s="107" t="s">
        <v>2245</v>
      </c>
      <c r="L914" s="122" t="s">
        <v>3278</v>
      </c>
      <c r="M914" s="201" t="s">
        <v>3</v>
      </c>
      <c r="N914" s="201" t="s">
        <v>2945</v>
      </c>
      <c r="O914" s="201" t="s">
        <v>2877</v>
      </c>
      <c r="P914" s="34"/>
    </row>
    <row r="915" spans="1:16" ht="63" x14ac:dyDescent="0.2">
      <c r="A915" s="69">
        <v>373</v>
      </c>
      <c r="B915" s="201" t="s">
        <v>3279</v>
      </c>
      <c r="C915" s="201" t="s">
        <v>350</v>
      </c>
      <c r="D915" s="120" t="s">
        <v>2340</v>
      </c>
      <c r="E915" s="58" t="s">
        <v>2724</v>
      </c>
      <c r="F915" s="60" t="s">
        <v>88</v>
      </c>
      <c r="G915" s="60" t="s">
        <v>2341</v>
      </c>
      <c r="H915" s="115">
        <v>3083.9</v>
      </c>
      <c r="I915" s="116">
        <v>1990000</v>
      </c>
      <c r="J915" s="60" t="s">
        <v>2342</v>
      </c>
      <c r="K915" s="107" t="s">
        <v>2245</v>
      </c>
      <c r="L915" s="122" t="s">
        <v>3280</v>
      </c>
      <c r="M915" s="201" t="s">
        <v>3</v>
      </c>
      <c r="N915" s="201" t="s">
        <v>2945</v>
      </c>
      <c r="O915" s="201" t="s">
        <v>2877</v>
      </c>
      <c r="P915" s="34"/>
    </row>
    <row r="916" spans="1:16" ht="63" x14ac:dyDescent="0.2">
      <c r="A916" s="69">
        <v>374</v>
      </c>
      <c r="B916" s="201" t="s">
        <v>3281</v>
      </c>
      <c r="C916" s="201" t="s">
        <v>350</v>
      </c>
      <c r="D916" s="120" t="s">
        <v>2343</v>
      </c>
      <c r="E916" s="58" t="s">
        <v>2724</v>
      </c>
      <c r="F916" s="60" t="s">
        <v>88</v>
      </c>
      <c r="G916" s="60" t="s">
        <v>2344</v>
      </c>
      <c r="H916" s="115">
        <v>3102.2260000000001</v>
      </c>
      <c r="I916" s="116">
        <v>1810000</v>
      </c>
      <c r="J916" s="60" t="s">
        <v>2345</v>
      </c>
      <c r="K916" s="107" t="s">
        <v>2245</v>
      </c>
      <c r="L916" s="122" t="s">
        <v>3282</v>
      </c>
      <c r="M916" s="201" t="s">
        <v>3</v>
      </c>
      <c r="N916" s="201" t="s">
        <v>2945</v>
      </c>
      <c r="O916" s="201" t="s">
        <v>2877</v>
      </c>
      <c r="P916" s="34"/>
    </row>
    <row r="917" spans="1:16" ht="63" x14ac:dyDescent="0.2">
      <c r="A917" s="69">
        <v>375</v>
      </c>
      <c r="B917" s="201" t="s">
        <v>3283</v>
      </c>
      <c r="C917" s="201" t="s">
        <v>350</v>
      </c>
      <c r="D917" s="120" t="s">
        <v>2346</v>
      </c>
      <c r="E917" s="58" t="s">
        <v>2724</v>
      </c>
      <c r="F917" s="60" t="s">
        <v>88</v>
      </c>
      <c r="G917" s="60" t="s">
        <v>2347</v>
      </c>
      <c r="H917" s="115">
        <v>3865.56</v>
      </c>
      <c r="I917" s="116">
        <v>1820000</v>
      </c>
      <c r="J917" s="60" t="s">
        <v>2348</v>
      </c>
      <c r="K917" s="107" t="s">
        <v>2245</v>
      </c>
      <c r="L917" s="122" t="s">
        <v>3284</v>
      </c>
      <c r="M917" s="201" t="s">
        <v>3</v>
      </c>
      <c r="N917" s="201" t="s">
        <v>2945</v>
      </c>
      <c r="O917" s="201" t="s">
        <v>2877</v>
      </c>
      <c r="P917" s="34"/>
    </row>
    <row r="918" spans="1:16" ht="63" x14ac:dyDescent="0.2">
      <c r="A918" s="69">
        <v>376</v>
      </c>
      <c r="B918" s="201" t="s">
        <v>3285</v>
      </c>
      <c r="C918" s="201" t="s">
        <v>350</v>
      </c>
      <c r="D918" s="120" t="s">
        <v>2349</v>
      </c>
      <c r="E918" s="58" t="s">
        <v>2724</v>
      </c>
      <c r="F918" s="60" t="s">
        <v>88</v>
      </c>
      <c r="G918" s="60" t="s">
        <v>2350</v>
      </c>
      <c r="H918" s="115">
        <v>3773.96</v>
      </c>
      <c r="I918" s="116">
        <v>2030000</v>
      </c>
      <c r="J918" s="60" t="s">
        <v>2351</v>
      </c>
      <c r="K918" s="107" t="s">
        <v>2245</v>
      </c>
      <c r="L918" s="122" t="s">
        <v>3286</v>
      </c>
      <c r="M918" s="201" t="s">
        <v>3</v>
      </c>
      <c r="N918" s="201" t="s">
        <v>2945</v>
      </c>
      <c r="O918" s="201" t="s">
        <v>2877</v>
      </c>
      <c r="P918" s="34"/>
    </row>
    <row r="919" spans="1:16" ht="63" x14ac:dyDescent="0.2">
      <c r="A919" s="69">
        <v>377</v>
      </c>
      <c r="B919" s="201" t="s">
        <v>3287</v>
      </c>
      <c r="C919" s="201" t="s">
        <v>350</v>
      </c>
      <c r="D919" s="120" t="s">
        <v>2352</v>
      </c>
      <c r="E919" s="58" t="s">
        <v>2724</v>
      </c>
      <c r="F919" s="60" t="s">
        <v>88</v>
      </c>
      <c r="G919" s="60" t="s">
        <v>2353</v>
      </c>
      <c r="H919" s="115">
        <v>3083.9</v>
      </c>
      <c r="I919" s="116">
        <v>1990000</v>
      </c>
      <c r="J919" s="60" t="s">
        <v>2354</v>
      </c>
      <c r="K919" s="107" t="s">
        <v>2245</v>
      </c>
      <c r="L919" s="122" t="s">
        <v>3288</v>
      </c>
      <c r="M919" s="201" t="s">
        <v>3</v>
      </c>
      <c r="N919" s="201" t="s">
        <v>2945</v>
      </c>
      <c r="O919" s="201" t="s">
        <v>2877</v>
      </c>
      <c r="P919" s="34"/>
    </row>
    <row r="920" spans="1:16" ht="63" x14ac:dyDescent="0.2">
      <c r="A920" s="69">
        <v>378</v>
      </c>
      <c r="B920" s="201" t="s">
        <v>3289</v>
      </c>
      <c r="C920" s="201" t="s">
        <v>350</v>
      </c>
      <c r="D920" s="120" t="s">
        <v>2355</v>
      </c>
      <c r="E920" s="58" t="s">
        <v>2724</v>
      </c>
      <c r="F920" s="60" t="s">
        <v>88</v>
      </c>
      <c r="G920" s="60" t="s">
        <v>2356</v>
      </c>
      <c r="H920" s="115">
        <v>3071.69</v>
      </c>
      <c r="I920" s="116">
        <v>1810000</v>
      </c>
      <c r="J920" s="60" t="s">
        <v>2357</v>
      </c>
      <c r="K920" s="107" t="s">
        <v>2245</v>
      </c>
      <c r="L920" s="200" t="s">
        <v>3764</v>
      </c>
      <c r="M920" s="201" t="s">
        <v>3</v>
      </c>
      <c r="N920" s="201" t="s">
        <v>2945</v>
      </c>
      <c r="O920" s="201" t="s">
        <v>2877</v>
      </c>
      <c r="P920" s="34"/>
    </row>
    <row r="921" spans="1:16" ht="63" x14ac:dyDescent="0.2">
      <c r="A921" s="69">
        <v>379</v>
      </c>
      <c r="B921" s="201" t="s">
        <v>3292</v>
      </c>
      <c r="C921" s="201" t="s">
        <v>350</v>
      </c>
      <c r="D921" s="120" t="s">
        <v>2361</v>
      </c>
      <c r="E921" s="58" t="s">
        <v>2724</v>
      </c>
      <c r="F921" s="60" t="s">
        <v>88</v>
      </c>
      <c r="G921" s="60" t="s">
        <v>2362</v>
      </c>
      <c r="H921" s="115">
        <v>3773.96</v>
      </c>
      <c r="I921" s="116">
        <v>2020000</v>
      </c>
      <c r="J921" s="60" t="s">
        <v>2363</v>
      </c>
      <c r="K921" s="107" t="s">
        <v>2245</v>
      </c>
      <c r="L921" s="200" t="s">
        <v>3765</v>
      </c>
      <c r="M921" s="201" t="s">
        <v>3</v>
      </c>
      <c r="N921" s="201" t="s">
        <v>2945</v>
      </c>
      <c r="O921" s="201" t="s">
        <v>2877</v>
      </c>
      <c r="P921" s="34"/>
    </row>
    <row r="922" spans="1:16" ht="63" x14ac:dyDescent="0.2">
      <c r="A922" s="69">
        <v>380</v>
      </c>
      <c r="B922" s="201" t="s">
        <v>3290</v>
      </c>
      <c r="C922" s="201" t="s">
        <v>350</v>
      </c>
      <c r="D922" s="120" t="s">
        <v>2358</v>
      </c>
      <c r="E922" s="58" t="s">
        <v>2724</v>
      </c>
      <c r="F922" s="60" t="s">
        <v>88</v>
      </c>
      <c r="G922" s="60" t="s">
        <v>2359</v>
      </c>
      <c r="H922" s="115">
        <v>3835.0349999999999</v>
      </c>
      <c r="I922" s="116">
        <v>1810000</v>
      </c>
      <c r="J922" s="60" t="s">
        <v>2360</v>
      </c>
      <c r="K922" s="107" t="s">
        <v>2245</v>
      </c>
      <c r="L922" s="122" t="s">
        <v>3291</v>
      </c>
      <c r="M922" s="201" t="s">
        <v>3</v>
      </c>
      <c r="N922" s="201" t="s">
        <v>2945</v>
      </c>
      <c r="O922" s="201" t="s">
        <v>2877</v>
      </c>
      <c r="P922" s="34"/>
    </row>
    <row r="923" spans="1:16" ht="63" x14ac:dyDescent="0.2">
      <c r="A923" s="69">
        <v>381</v>
      </c>
      <c r="B923" s="201" t="s">
        <v>3293</v>
      </c>
      <c r="C923" s="201" t="s">
        <v>350</v>
      </c>
      <c r="D923" s="120" t="s">
        <v>2364</v>
      </c>
      <c r="E923" s="58" t="s">
        <v>2724</v>
      </c>
      <c r="F923" s="60" t="s">
        <v>88</v>
      </c>
      <c r="G923" s="60" t="s">
        <v>2365</v>
      </c>
      <c r="H923" s="115">
        <v>3077.799</v>
      </c>
      <c r="I923" s="116">
        <v>1810000</v>
      </c>
      <c r="J923" s="60" t="s">
        <v>2366</v>
      </c>
      <c r="K923" s="107" t="s">
        <v>2245</v>
      </c>
      <c r="L923" s="122" t="s">
        <v>3294</v>
      </c>
      <c r="M923" s="201" t="s">
        <v>3</v>
      </c>
      <c r="N923" s="201" t="s">
        <v>2945</v>
      </c>
      <c r="O923" s="201" t="s">
        <v>2877</v>
      </c>
      <c r="P923" s="34"/>
    </row>
    <row r="924" spans="1:16" ht="63" x14ac:dyDescent="0.2">
      <c r="A924" s="69">
        <v>382</v>
      </c>
      <c r="B924" s="201" t="s">
        <v>3295</v>
      </c>
      <c r="C924" s="201" t="s">
        <v>350</v>
      </c>
      <c r="D924" s="120" t="s">
        <v>2367</v>
      </c>
      <c r="E924" s="58" t="s">
        <v>2724</v>
      </c>
      <c r="F924" s="60" t="s">
        <v>88</v>
      </c>
      <c r="G924" s="60" t="s">
        <v>2368</v>
      </c>
      <c r="H924" s="115">
        <v>3847.24</v>
      </c>
      <c r="I924" s="116">
        <v>1810000</v>
      </c>
      <c r="J924" s="60" t="s">
        <v>2369</v>
      </c>
      <c r="K924" s="107" t="s">
        <v>2245</v>
      </c>
      <c r="L924" s="122" t="s">
        <v>3296</v>
      </c>
      <c r="M924" s="201" t="s">
        <v>3</v>
      </c>
      <c r="N924" s="201" t="s">
        <v>2945</v>
      </c>
      <c r="O924" s="201" t="s">
        <v>2877</v>
      </c>
      <c r="P924" s="34"/>
    </row>
    <row r="925" spans="1:16" ht="63" x14ac:dyDescent="0.2">
      <c r="A925" s="69">
        <v>383</v>
      </c>
      <c r="B925" s="201" t="s">
        <v>3297</v>
      </c>
      <c r="C925" s="201" t="s">
        <v>350</v>
      </c>
      <c r="D925" s="120" t="s">
        <v>2370</v>
      </c>
      <c r="E925" s="58" t="s">
        <v>2724</v>
      </c>
      <c r="F925" s="60" t="s">
        <v>88</v>
      </c>
      <c r="G925" s="60" t="s">
        <v>2371</v>
      </c>
      <c r="H925" s="115">
        <v>3755.64</v>
      </c>
      <c r="I925" s="116">
        <v>2020000</v>
      </c>
      <c r="J925" s="60" t="s">
        <v>2372</v>
      </c>
      <c r="K925" s="107" t="s">
        <v>2245</v>
      </c>
      <c r="L925" s="122" t="s">
        <v>3298</v>
      </c>
      <c r="M925" s="201" t="s">
        <v>3</v>
      </c>
      <c r="N925" s="201" t="s">
        <v>2945</v>
      </c>
      <c r="O925" s="201" t="s">
        <v>2877</v>
      </c>
      <c r="P925" s="34"/>
    </row>
    <row r="926" spans="1:16" ht="63" x14ac:dyDescent="0.2">
      <c r="A926" s="69">
        <v>384</v>
      </c>
      <c r="B926" s="201" t="s">
        <v>3299</v>
      </c>
      <c r="C926" s="201" t="s">
        <v>350</v>
      </c>
      <c r="D926" s="120" t="s">
        <v>2373</v>
      </c>
      <c r="E926" s="58" t="s">
        <v>2724</v>
      </c>
      <c r="F926" s="60" t="s">
        <v>88</v>
      </c>
      <c r="G926" s="60" t="s">
        <v>2374</v>
      </c>
      <c r="H926" s="115">
        <v>3083.9059999999999</v>
      </c>
      <c r="I926" s="116">
        <v>1670000</v>
      </c>
      <c r="J926" s="60" t="s">
        <v>2375</v>
      </c>
      <c r="K926" s="107" t="s">
        <v>2245</v>
      </c>
      <c r="L926" s="122" t="s">
        <v>3300</v>
      </c>
      <c r="M926" s="201" t="s">
        <v>3</v>
      </c>
      <c r="N926" s="201" t="s">
        <v>2945</v>
      </c>
      <c r="O926" s="201" t="s">
        <v>2877</v>
      </c>
      <c r="P926" s="34"/>
    </row>
    <row r="927" spans="1:16" ht="63" x14ac:dyDescent="0.2">
      <c r="A927" s="69">
        <v>385</v>
      </c>
      <c r="B927" s="201" t="s">
        <v>3301</v>
      </c>
      <c r="C927" s="201" t="s">
        <v>350</v>
      </c>
      <c r="D927" s="120" t="s">
        <v>2376</v>
      </c>
      <c r="E927" s="58" t="s">
        <v>2724</v>
      </c>
      <c r="F927" s="60" t="s">
        <v>88</v>
      </c>
      <c r="G927" s="60" t="s">
        <v>2377</v>
      </c>
      <c r="H927" s="115">
        <v>3083.9059999999999</v>
      </c>
      <c r="I927" s="116">
        <v>1540000</v>
      </c>
      <c r="J927" s="60" t="s">
        <v>2378</v>
      </c>
      <c r="K927" s="107" t="s">
        <v>2245</v>
      </c>
      <c r="L927" s="122" t="s">
        <v>3302</v>
      </c>
      <c r="M927" s="201" t="s">
        <v>3</v>
      </c>
      <c r="N927" s="201" t="s">
        <v>2945</v>
      </c>
      <c r="O927" s="201" t="s">
        <v>2877</v>
      </c>
      <c r="P927" s="34"/>
    </row>
    <row r="928" spans="1:16" ht="63" x14ac:dyDescent="0.2">
      <c r="A928" s="69">
        <v>386</v>
      </c>
      <c r="B928" s="201" t="s">
        <v>3303</v>
      </c>
      <c r="C928" s="201" t="s">
        <v>350</v>
      </c>
      <c r="D928" s="120" t="s">
        <v>2379</v>
      </c>
      <c r="E928" s="58" t="s">
        <v>2724</v>
      </c>
      <c r="F928" s="60" t="s">
        <v>88</v>
      </c>
      <c r="G928" s="60" t="s">
        <v>2380</v>
      </c>
      <c r="H928" s="115">
        <v>3856.3560000000002</v>
      </c>
      <c r="I928" s="116">
        <v>1540000</v>
      </c>
      <c r="J928" s="60" t="s">
        <v>2381</v>
      </c>
      <c r="K928" s="107" t="s">
        <v>2245</v>
      </c>
      <c r="L928" s="201" t="s">
        <v>2917</v>
      </c>
      <c r="M928" s="201" t="s">
        <v>3</v>
      </c>
      <c r="N928" s="201" t="s">
        <v>2945</v>
      </c>
      <c r="O928" s="201" t="s">
        <v>2877</v>
      </c>
      <c r="P928" s="34"/>
    </row>
    <row r="929" spans="1:16" ht="78.75" x14ac:dyDescent="0.2">
      <c r="A929" s="69">
        <v>387</v>
      </c>
      <c r="B929" s="60" t="s">
        <v>2464</v>
      </c>
      <c r="C929" s="201" t="s">
        <v>350</v>
      </c>
      <c r="D929" s="201" t="s">
        <v>2465</v>
      </c>
      <c r="E929" s="58" t="s">
        <v>2724</v>
      </c>
      <c r="F929" s="60" t="s">
        <v>88</v>
      </c>
      <c r="G929" s="60" t="s">
        <v>759</v>
      </c>
      <c r="H929" s="115">
        <v>94.656949999999995</v>
      </c>
      <c r="I929" s="63" t="s">
        <v>205</v>
      </c>
      <c r="J929" s="201" t="s">
        <v>1296</v>
      </c>
      <c r="K929" s="107" t="s">
        <v>2466</v>
      </c>
      <c r="L929" s="80" t="s">
        <v>3304</v>
      </c>
      <c r="M929" s="201" t="s">
        <v>3</v>
      </c>
      <c r="N929" s="201" t="s">
        <v>2945</v>
      </c>
      <c r="O929" s="73" t="s">
        <v>3305</v>
      </c>
      <c r="P929" s="34"/>
    </row>
    <row r="930" spans="1:16" ht="15.75" x14ac:dyDescent="0.2">
      <c r="A930" s="278" t="s">
        <v>2501</v>
      </c>
      <c r="B930" s="279"/>
      <c r="C930" s="279"/>
      <c r="D930" s="279"/>
      <c r="E930" s="279"/>
      <c r="F930" s="279"/>
      <c r="G930" s="279"/>
      <c r="H930" s="279"/>
      <c r="I930" s="279"/>
      <c r="J930" s="279"/>
      <c r="K930" s="279"/>
      <c r="L930" s="279"/>
      <c r="M930" s="279"/>
      <c r="N930" s="279"/>
      <c r="O930" s="280"/>
      <c r="P930" s="34" t="s">
        <v>2834</v>
      </c>
    </row>
    <row r="931" spans="1:16" ht="15.75" x14ac:dyDescent="0.2">
      <c r="A931" s="332" t="s">
        <v>22</v>
      </c>
      <c r="B931" s="333"/>
      <c r="C931" s="333"/>
      <c r="D931" s="333"/>
      <c r="E931" s="333"/>
      <c r="F931" s="333"/>
      <c r="G931" s="334"/>
      <c r="H931" s="25">
        <f>SUM(H932:H990)</f>
        <v>109994.07097000002</v>
      </c>
      <c r="I931" s="291"/>
      <c r="J931" s="291"/>
      <c r="K931" s="291"/>
      <c r="L931" s="291"/>
      <c r="M931" s="291"/>
      <c r="N931" s="291"/>
      <c r="O931" s="291"/>
      <c r="P931" s="34" t="s">
        <v>2834</v>
      </c>
    </row>
    <row r="932" spans="1:16" ht="63" x14ac:dyDescent="0.2">
      <c r="A932" s="69">
        <v>388</v>
      </c>
      <c r="B932" s="128" t="s">
        <v>2527</v>
      </c>
      <c r="C932" s="242" t="s">
        <v>31</v>
      </c>
      <c r="D932" s="130" t="s">
        <v>2528</v>
      </c>
      <c r="E932" s="130" t="s">
        <v>3309</v>
      </c>
      <c r="F932" s="60" t="s">
        <v>88</v>
      </c>
      <c r="G932" s="130" t="s">
        <v>2529</v>
      </c>
      <c r="H932" s="115">
        <v>532.78</v>
      </c>
      <c r="I932" s="63">
        <v>403</v>
      </c>
      <c r="J932" s="130" t="s">
        <v>2530</v>
      </c>
      <c r="K932" s="130" t="s">
        <v>2531</v>
      </c>
      <c r="L932" s="128" t="s">
        <v>3310</v>
      </c>
      <c r="M932" s="130" t="s">
        <v>730</v>
      </c>
      <c r="N932" s="201" t="s">
        <v>2945</v>
      </c>
      <c r="O932" s="201" t="s">
        <v>3611</v>
      </c>
      <c r="P932" s="34"/>
    </row>
    <row r="933" spans="1:16" ht="63" x14ac:dyDescent="0.2">
      <c r="A933" s="69">
        <v>389</v>
      </c>
      <c r="B933" s="128" t="s">
        <v>2527</v>
      </c>
      <c r="C933" s="128" t="s">
        <v>31</v>
      </c>
      <c r="D933" s="130" t="s">
        <v>2532</v>
      </c>
      <c r="E933" s="130" t="s">
        <v>3309</v>
      </c>
      <c r="F933" s="60" t="s">
        <v>88</v>
      </c>
      <c r="G933" s="130" t="s">
        <v>2533</v>
      </c>
      <c r="H933" s="115">
        <v>1668.32</v>
      </c>
      <c r="I933" s="63">
        <v>945</v>
      </c>
      <c r="J933" s="130" t="s">
        <v>2534</v>
      </c>
      <c r="K933" s="130" t="s">
        <v>2531</v>
      </c>
      <c r="L933" s="128" t="s">
        <v>3310</v>
      </c>
      <c r="M933" s="130" t="s">
        <v>730</v>
      </c>
      <c r="N933" s="201" t="s">
        <v>2945</v>
      </c>
      <c r="O933" s="201" t="s">
        <v>3612</v>
      </c>
      <c r="P933" s="34"/>
    </row>
    <row r="934" spans="1:16" ht="63" x14ac:dyDescent="0.2">
      <c r="A934" s="69">
        <v>390</v>
      </c>
      <c r="B934" s="128" t="s">
        <v>2527</v>
      </c>
      <c r="C934" s="128" t="s">
        <v>31</v>
      </c>
      <c r="D934" s="130" t="s">
        <v>2535</v>
      </c>
      <c r="E934" s="130" t="s">
        <v>3309</v>
      </c>
      <c r="F934" s="60" t="s">
        <v>88</v>
      </c>
      <c r="G934" s="130" t="s">
        <v>2536</v>
      </c>
      <c r="H934" s="115">
        <v>1666.23</v>
      </c>
      <c r="I934" s="63">
        <v>1002</v>
      </c>
      <c r="J934" s="130" t="s">
        <v>2537</v>
      </c>
      <c r="K934" s="130" t="s">
        <v>2531</v>
      </c>
      <c r="L934" s="128" t="s">
        <v>3310</v>
      </c>
      <c r="M934" s="130" t="s">
        <v>730</v>
      </c>
      <c r="N934" s="201" t="s">
        <v>2945</v>
      </c>
      <c r="O934" s="201" t="s">
        <v>3613</v>
      </c>
      <c r="P934" s="34"/>
    </row>
    <row r="935" spans="1:16" ht="63" x14ac:dyDescent="0.2">
      <c r="A935" s="69">
        <v>391</v>
      </c>
      <c r="B935" s="128" t="s">
        <v>2527</v>
      </c>
      <c r="C935" s="108" t="s">
        <v>31</v>
      </c>
      <c r="D935" s="130" t="s">
        <v>2538</v>
      </c>
      <c r="E935" s="130" t="s">
        <v>3309</v>
      </c>
      <c r="F935" s="60" t="s">
        <v>88</v>
      </c>
      <c r="G935" s="130" t="s">
        <v>2539</v>
      </c>
      <c r="H935" s="115">
        <v>990.10699999999997</v>
      </c>
      <c r="I935" s="63">
        <v>665</v>
      </c>
      <c r="J935" s="130" t="s">
        <v>2540</v>
      </c>
      <c r="K935" s="130" t="s">
        <v>2531</v>
      </c>
      <c r="L935" s="128" t="s">
        <v>3310</v>
      </c>
      <c r="M935" s="130" t="s">
        <v>730</v>
      </c>
      <c r="N935" s="201" t="s">
        <v>2945</v>
      </c>
      <c r="O935" s="201" t="s">
        <v>3614</v>
      </c>
      <c r="P935" s="34"/>
    </row>
    <row r="936" spans="1:16" ht="63" x14ac:dyDescent="0.2">
      <c r="A936" s="69">
        <v>392</v>
      </c>
      <c r="B936" s="128" t="s">
        <v>2527</v>
      </c>
      <c r="C936" s="128" t="s">
        <v>31</v>
      </c>
      <c r="D936" s="130" t="s">
        <v>2544</v>
      </c>
      <c r="E936" s="130" t="s">
        <v>3309</v>
      </c>
      <c r="F936" s="60" t="s">
        <v>88</v>
      </c>
      <c r="G936" s="130" t="s">
        <v>2545</v>
      </c>
      <c r="H936" s="115">
        <v>1666.23</v>
      </c>
      <c r="I936" s="63">
        <v>963</v>
      </c>
      <c r="J936" s="130" t="s">
        <v>2546</v>
      </c>
      <c r="K936" s="130" t="s">
        <v>2531</v>
      </c>
      <c r="L936" s="128" t="s">
        <v>3310</v>
      </c>
      <c r="M936" s="130" t="s">
        <v>730</v>
      </c>
      <c r="N936" s="201" t="s">
        <v>2945</v>
      </c>
      <c r="O936" s="201" t="s">
        <v>3615</v>
      </c>
      <c r="P936" s="34"/>
    </row>
    <row r="937" spans="1:16" ht="63" x14ac:dyDescent="0.2">
      <c r="A937" s="69">
        <v>393</v>
      </c>
      <c r="B937" s="128" t="s">
        <v>2527</v>
      </c>
      <c r="C937" s="128" t="s">
        <v>31</v>
      </c>
      <c r="D937" s="130" t="s">
        <v>2547</v>
      </c>
      <c r="E937" s="130" t="s">
        <v>3309</v>
      </c>
      <c r="F937" s="60" t="s">
        <v>88</v>
      </c>
      <c r="G937" s="130" t="s">
        <v>2548</v>
      </c>
      <c r="H937" s="115">
        <v>990.11</v>
      </c>
      <c r="I937" s="63">
        <v>639</v>
      </c>
      <c r="J937" s="130" t="s">
        <v>2549</v>
      </c>
      <c r="K937" s="130" t="s">
        <v>2531</v>
      </c>
      <c r="L937" s="128" t="s">
        <v>3310</v>
      </c>
      <c r="M937" s="130" t="s">
        <v>730</v>
      </c>
      <c r="N937" s="201" t="s">
        <v>2945</v>
      </c>
      <c r="O937" s="201" t="s">
        <v>3616</v>
      </c>
      <c r="P937" s="34"/>
    </row>
    <row r="938" spans="1:16" ht="63" x14ac:dyDescent="0.2">
      <c r="A938" s="69">
        <v>394</v>
      </c>
      <c r="B938" s="128" t="s">
        <v>2527</v>
      </c>
      <c r="C938" s="128" t="s">
        <v>31</v>
      </c>
      <c r="D938" s="130" t="s">
        <v>2550</v>
      </c>
      <c r="E938" s="130" t="s">
        <v>3309</v>
      </c>
      <c r="F938" s="60" t="s">
        <v>88</v>
      </c>
      <c r="G938" s="130" t="s">
        <v>2551</v>
      </c>
      <c r="H938" s="115">
        <v>1345.96</v>
      </c>
      <c r="I938" s="63">
        <v>785</v>
      </c>
      <c r="J938" s="130" t="s">
        <v>2552</v>
      </c>
      <c r="K938" s="130" t="s">
        <v>2531</v>
      </c>
      <c r="L938" s="128" t="s">
        <v>3310</v>
      </c>
      <c r="M938" s="130" t="s">
        <v>730</v>
      </c>
      <c r="N938" s="201" t="s">
        <v>2945</v>
      </c>
      <c r="O938" s="201" t="s">
        <v>3617</v>
      </c>
      <c r="P938" s="34"/>
    </row>
    <row r="939" spans="1:16" ht="63" x14ac:dyDescent="0.2">
      <c r="A939" s="69">
        <v>395</v>
      </c>
      <c r="B939" s="128" t="s">
        <v>2527</v>
      </c>
      <c r="C939" s="128" t="s">
        <v>31</v>
      </c>
      <c r="D939" s="130" t="s">
        <v>2555</v>
      </c>
      <c r="E939" s="130" t="s">
        <v>3309</v>
      </c>
      <c r="F939" s="60" t="s">
        <v>88</v>
      </c>
      <c r="G939" s="130" t="s">
        <v>2556</v>
      </c>
      <c r="H939" s="243">
        <v>983.83</v>
      </c>
      <c r="I939" s="63">
        <v>622</v>
      </c>
      <c r="J939" s="130" t="s">
        <v>2557</v>
      </c>
      <c r="K939" s="130" t="s">
        <v>2531</v>
      </c>
      <c r="L939" s="128" t="s">
        <v>3310</v>
      </c>
      <c r="M939" s="130" t="s">
        <v>730</v>
      </c>
      <c r="N939" s="201" t="s">
        <v>2945</v>
      </c>
      <c r="O939" s="201" t="s">
        <v>3618</v>
      </c>
      <c r="P939" s="34"/>
    </row>
    <row r="940" spans="1:16" ht="63" x14ac:dyDescent="0.2">
      <c r="A940" s="69">
        <v>396</v>
      </c>
      <c r="B940" s="128" t="s">
        <v>2527</v>
      </c>
      <c r="C940" s="128" t="s">
        <v>31</v>
      </c>
      <c r="D940" s="130" t="s">
        <v>2558</v>
      </c>
      <c r="E940" s="130" t="s">
        <v>3309</v>
      </c>
      <c r="F940" s="60" t="s">
        <v>88</v>
      </c>
      <c r="G940" s="130" t="s">
        <v>2559</v>
      </c>
      <c r="H940" s="115">
        <v>1473.65</v>
      </c>
      <c r="I940" s="63">
        <v>889</v>
      </c>
      <c r="J940" s="130" t="s">
        <v>2560</v>
      </c>
      <c r="K940" s="130" t="s">
        <v>2531</v>
      </c>
      <c r="L940" s="128" t="s">
        <v>3310</v>
      </c>
      <c r="M940" s="130" t="s">
        <v>730</v>
      </c>
      <c r="N940" s="201" t="s">
        <v>2945</v>
      </c>
      <c r="O940" s="201" t="s">
        <v>3619</v>
      </c>
      <c r="P940" s="34"/>
    </row>
    <row r="941" spans="1:16" ht="63" x14ac:dyDescent="0.2">
      <c r="A941" s="69">
        <v>397</v>
      </c>
      <c r="B941" s="128" t="s">
        <v>2527</v>
      </c>
      <c r="C941" s="128" t="s">
        <v>31</v>
      </c>
      <c r="D941" s="130" t="s">
        <v>2561</v>
      </c>
      <c r="E941" s="130" t="s">
        <v>3309</v>
      </c>
      <c r="F941" s="60" t="s">
        <v>88</v>
      </c>
      <c r="G941" s="130" t="s">
        <v>2562</v>
      </c>
      <c r="H941" s="115">
        <v>1500.86</v>
      </c>
      <c r="I941" s="63">
        <v>912</v>
      </c>
      <c r="J941" s="130" t="s">
        <v>2563</v>
      </c>
      <c r="K941" s="130" t="s">
        <v>2531</v>
      </c>
      <c r="L941" s="128" t="s">
        <v>3310</v>
      </c>
      <c r="M941" s="130" t="s">
        <v>730</v>
      </c>
      <c r="N941" s="201" t="s">
        <v>2945</v>
      </c>
      <c r="O941" s="201" t="s">
        <v>3620</v>
      </c>
      <c r="P941" s="34"/>
    </row>
    <row r="942" spans="1:16" ht="63" x14ac:dyDescent="0.2">
      <c r="A942" s="69">
        <v>398</v>
      </c>
      <c r="B942" s="128" t="s">
        <v>2527</v>
      </c>
      <c r="C942" s="128" t="s">
        <v>31</v>
      </c>
      <c r="D942" s="130" t="s">
        <v>2567</v>
      </c>
      <c r="E942" s="130" t="s">
        <v>3309</v>
      </c>
      <c r="F942" s="60" t="s">
        <v>88</v>
      </c>
      <c r="G942" s="130" t="s">
        <v>2568</v>
      </c>
      <c r="H942" s="115">
        <v>983.83</v>
      </c>
      <c r="I942" s="63">
        <v>661</v>
      </c>
      <c r="J942" s="130" t="s">
        <v>2569</v>
      </c>
      <c r="K942" s="130" t="s">
        <v>2531</v>
      </c>
      <c r="L942" s="128" t="s">
        <v>3310</v>
      </c>
      <c r="M942" s="130" t="s">
        <v>730</v>
      </c>
      <c r="N942" s="201" t="s">
        <v>2945</v>
      </c>
      <c r="O942" s="201" t="s">
        <v>3621</v>
      </c>
      <c r="P942" s="34"/>
    </row>
    <row r="943" spans="1:16" ht="63" x14ac:dyDescent="0.2">
      <c r="A943" s="69">
        <v>399</v>
      </c>
      <c r="B943" s="128" t="s">
        <v>2527</v>
      </c>
      <c r="C943" s="128" t="s">
        <v>31</v>
      </c>
      <c r="D943" s="130" t="s">
        <v>2573</v>
      </c>
      <c r="E943" s="130" t="s">
        <v>3309</v>
      </c>
      <c r="F943" s="60" t="s">
        <v>88</v>
      </c>
      <c r="G943" s="130" t="s">
        <v>2574</v>
      </c>
      <c r="H943" s="131">
        <v>1500.86</v>
      </c>
      <c r="I943" s="63">
        <v>912</v>
      </c>
      <c r="J943" s="130" t="s">
        <v>2575</v>
      </c>
      <c r="K943" s="130" t="s">
        <v>2531</v>
      </c>
      <c r="L943" s="128" t="s">
        <v>3310</v>
      </c>
      <c r="M943" s="130" t="s">
        <v>730</v>
      </c>
      <c r="N943" s="201" t="s">
        <v>2945</v>
      </c>
      <c r="O943" s="201" t="s">
        <v>3622</v>
      </c>
      <c r="P943" s="34"/>
    </row>
    <row r="944" spans="1:16" ht="63" x14ac:dyDescent="0.2">
      <c r="A944" s="69">
        <v>400</v>
      </c>
      <c r="B944" s="128" t="s">
        <v>2527</v>
      </c>
      <c r="C944" s="128" t="s">
        <v>31</v>
      </c>
      <c r="D944" s="130" t="s">
        <v>2576</v>
      </c>
      <c r="E944" s="130" t="s">
        <v>3309</v>
      </c>
      <c r="F944" s="60" t="s">
        <v>88</v>
      </c>
      <c r="G944" s="130" t="s">
        <v>2577</v>
      </c>
      <c r="H944" s="115">
        <v>983.83</v>
      </c>
      <c r="I944" s="63">
        <v>661</v>
      </c>
      <c r="J944" s="130" t="s">
        <v>2578</v>
      </c>
      <c r="K944" s="130" t="s">
        <v>2531</v>
      </c>
      <c r="L944" s="128" t="s">
        <v>3310</v>
      </c>
      <c r="M944" s="130" t="s">
        <v>730</v>
      </c>
      <c r="N944" s="201" t="s">
        <v>2945</v>
      </c>
      <c r="O944" s="201" t="s">
        <v>3623</v>
      </c>
      <c r="P944" s="34"/>
    </row>
    <row r="945" spans="1:16" ht="63" x14ac:dyDescent="0.2">
      <c r="A945" s="69">
        <v>401</v>
      </c>
      <c r="B945" s="128" t="s">
        <v>2527</v>
      </c>
      <c r="C945" s="128" t="s">
        <v>31</v>
      </c>
      <c r="D945" s="130" t="s">
        <v>2579</v>
      </c>
      <c r="E945" s="130" t="s">
        <v>3309</v>
      </c>
      <c r="F945" s="60" t="s">
        <v>88</v>
      </c>
      <c r="G945" s="130" t="s">
        <v>2580</v>
      </c>
      <c r="H945" s="115">
        <v>1473.65</v>
      </c>
      <c r="I945" s="63">
        <v>945</v>
      </c>
      <c r="J945" s="130" t="s">
        <v>2581</v>
      </c>
      <c r="K945" s="130" t="s">
        <v>2531</v>
      </c>
      <c r="L945" s="128" t="s">
        <v>3310</v>
      </c>
      <c r="M945" s="130" t="s">
        <v>730</v>
      </c>
      <c r="N945" s="201" t="s">
        <v>2945</v>
      </c>
      <c r="O945" s="201" t="s">
        <v>3624</v>
      </c>
      <c r="P945" s="34"/>
    </row>
    <row r="946" spans="1:16" ht="47.25" x14ac:dyDescent="0.2">
      <c r="A946" s="69">
        <v>402</v>
      </c>
      <c r="B946" s="128" t="s">
        <v>2527</v>
      </c>
      <c r="C946" s="128" t="s">
        <v>31</v>
      </c>
      <c r="D946" s="130" t="s">
        <v>2582</v>
      </c>
      <c r="E946" s="130" t="s">
        <v>3309</v>
      </c>
      <c r="F946" s="60" t="s">
        <v>88</v>
      </c>
      <c r="G946" s="130" t="s">
        <v>2583</v>
      </c>
      <c r="H946" s="115">
        <v>1500.68</v>
      </c>
      <c r="I946" s="63">
        <v>912</v>
      </c>
      <c r="J946" s="130" t="s">
        <v>2584</v>
      </c>
      <c r="K946" s="130" t="s">
        <v>2531</v>
      </c>
      <c r="L946" s="128" t="s">
        <v>3310</v>
      </c>
      <c r="M946" s="130" t="s">
        <v>730</v>
      </c>
      <c r="N946" s="201" t="s">
        <v>2945</v>
      </c>
      <c r="O946" s="201" t="s">
        <v>3625</v>
      </c>
      <c r="P946" s="34"/>
    </row>
    <row r="947" spans="1:16" ht="47.25" x14ac:dyDescent="0.2">
      <c r="A947" s="69">
        <v>403</v>
      </c>
      <c r="B947" s="128" t="s">
        <v>2527</v>
      </c>
      <c r="C947" s="128" t="s">
        <v>31</v>
      </c>
      <c r="D947" s="130" t="s">
        <v>2585</v>
      </c>
      <c r="E947" s="130" t="s">
        <v>3309</v>
      </c>
      <c r="F947" s="60" t="s">
        <v>88</v>
      </c>
      <c r="G947" s="130" t="s">
        <v>2586</v>
      </c>
      <c r="H947" s="115">
        <v>983.83</v>
      </c>
      <c r="I947" s="63">
        <v>661</v>
      </c>
      <c r="J947" s="130" t="s">
        <v>2587</v>
      </c>
      <c r="K947" s="130" t="s">
        <v>2531</v>
      </c>
      <c r="L947" s="128" t="s">
        <v>3310</v>
      </c>
      <c r="M947" s="130" t="s">
        <v>730</v>
      </c>
      <c r="N947" s="201" t="s">
        <v>2945</v>
      </c>
      <c r="O947" s="201" t="s">
        <v>3626</v>
      </c>
      <c r="P947" s="34"/>
    </row>
    <row r="948" spans="1:16" ht="47.25" x14ac:dyDescent="0.2">
      <c r="A948" s="69">
        <v>404</v>
      </c>
      <c r="B948" s="128" t="s">
        <v>2527</v>
      </c>
      <c r="C948" s="128" t="s">
        <v>31</v>
      </c>
      <c r="D948" s="130" t="s">
        <v>2588</v>
      </c>
      <c r="E948" s="130" t="s">
        <v>3309</v>
      </c>
      <c r="F948" s="60" t="s">
        <v>88</v>
      </c>
      <c r="G948" s="130" t="s">
        <v>2589</v>
      </c>
      <c r="H948" s="115">
        <v>1473.56</v>
      </c>
      <c r="I948" s="63">
        <v>945</v>
      </c>
      <c r="J948" s="130" t="s">
        <v>2590</v>
      </c>
      <c r="K948" s="130" t="s">
        <v>2531</v>
      </c>
      <c r="L948" s="128" t="s">
        <v>3310</v>
      </c>
      <c r="M948" s="130" t="s">
        <v>730</v>
      </c>
      <c r="N948" s="201" t="s">
        <v>2945</v>
      </c>
      <c r="O948" s="201" t="s">
        <v>3627</v>
      </c>
      <c r="P948" s="34"/>
    </row>
    <row r="949" spans="1:16" ht="47.25" x14ac:dyDescent="0.2">
      <c r="A949" s="69">
        <v>405</v>
      </c>
      <c r="B949" s="128" t="s">
        <v>2527</v>
      </c>
      <c r="C949" s="128" t="s">
        <v>31</v>
      </c>
      <c r="D949" s="130" t="s">
        <v>2591</v>
      </c>
      <c r="E949" s="130" t="s">
        <v>3309</v>
      </c>
      <c r="F949" s="60" t="s">
        <v>88</v>
      </c>
      <c r="G949" s="130" t="s">
        <v>2592</v>
      </c>
      <c r="H949" s="131">
        <v>1500.86</v>
      </c>
      <c r="I949" s="63">
        <v>876</v>
      </c>
      <c r="J949" s="130" t="s">
        <v>2593</v>
      </c>
      <c r="K949" s="130" t="s">
        <v>2531</v>
      </c>
      <c r="L949" s="128" t="s">
        <v>3310</v>
      </c>
      <c r="M949" s="130" t="s">
        <v>730</v>
      </c>
      <c r="N949" s="201" t="s">
        <v>2945</v>
      </c>
      <c r="O949" s="201" t="s">
        <v>3628</v>
      </c>
      <c r="P949" s="34"/>
    </row>
    <row r="950" spans="1:16" ht="47.25" x14ac:dyDescent="0.2">
      <c r="A950" s="69">
        <v>406</v>
      </c>
      <c r="B950" s="128" t="s">
        <v>2527</v>
      </c>
      <c r="C950" s="128" t="s">
        <v>31</v>
      </c>
      <c r="D950" s="130" t="s">
        <v>2594</v>
      </c>
      <c r="E950" s="130" t="s">
        <v>3309</v>
      </c>
      <c r="F950" s="60" t="s">
        <v>88</v>
      </c>
      <c r="G950" s="130" t="s">
        <v>2595</v>
      </c>
      <c r="H950" s="115">
        <v>983.83</v>
      </c>
      <c r="I950" s="63">
        <v>635</v>
      </c>
      <c r="J950" s="130" t="s">
        <v>2596</v>
      </c>
      <c r="K950" s="130" t="s">
        <v>2531</v>
      </c>
      <c r="L950" s="128" t="s">
        <v>3310</v>
      </c>
      <c r="M950" s="130" t="s">
        <v>730</v>
      </c>
      <c r="N950" s="201" t="s">
        <v>2945</v>
      </c>
      <c r="O950" s="201" t="s">
        <v>3629</v>
      </c>
      <c r="P950" s="34"/>
    </row>
    <row r="951" spans="1:16" ht="47.25" x14ac:dyDescent="0.2">
      <c r="A951" s="69">
        <v>407</v>
      </c>
      <c r="B951" s="128" t="s">
        <v>2527</v>
      </c>
      <c r="C951" s="128" t="s">
        <v>31</v>
      </c>
      <c r="D951" s="130" t="s">
        <v>2597</v>
      </c>
      <c r="E951" s="130" t="s">
        <v>3309</v>
      </c>
      <c r="F951" s="60" t="s">
        <v>88</v>
      </c>
      <c r="G951" s="130" t="s">
        <v>2598</v>
      </c>
      <c r="H951" s="115">
        <v>1345.97</v>
      </c>
      <c r="I951" s="63">
        <v>769</v>
      </c>
      <c r="J951" s="130" t="s">
        <v>2599</v>
      </c>
      <c r="K951" s="130" t="s">
        <v>2531</v>
      </c>
      <c r="L951" s="128" t="s">
        <v>3310</v>
      </c>
      <c r="M951" s="130" t="s">
        <v>730</v>
      </c>
      <c r="N951" s="201" t="s">
        <v>2945</v>
      </c>
      <c r="O951" s="201" t="s">
        <v>3630</v>
      </c>
      <c r="P951" s="34"/>
    </row>
    <row r="952" spans="1:16" ht="47.25" x14ac:dyDescent="0.2">
      <c r="A952" s="69">
        <v>408</v>
      </c>
      <c r="B952" s="128" t="s">
        <v>2527</v>
      </c>
      <c r="C952" s="128" t="s">
        <v>31</v>
      </c>
      <c r="D952" s="130" t="s">
        <v>2600</v>
      </c>
      <c r="E952" s="130" t="s">
        <v>3309</v>
      </c>
      <c r="F952" s="60" t="s">
        <v>88</v>
      </c>
      <c r="G952" s="130" t="s">
        <v>2601</v>
      </c>
      <c r="H952" s="115">
        <v>1473.65</v>
      </c>
      <c r="I952" s="63">
        <v>908</v>
      </c>
      <c r="J952" s="130" t="s">
        <v>2602</v>
      </c>
      <c r="K952" s="130" t="s">
        <v>2531</v>
      </c>
      <c r="L952" s="128" t="s">
        <v>3310</v>
      </c>
      <c r="M952" s="130" t="s">
        <v>730</v>
      </c>
      <c r="N952" s="201" t="s">
        <v>2945</v>
      </c>
      <c r="O952" s="201" t="s">
        <v>3631</v>
      </c>
      <c r="P952" s="34"/>
    </row>
    <row r="953" spans="1:16" ht="47.25" x14ac:dyDescent="0.2">
      <c r="A953" s="69">
        <v>409</v>
      </c>
      <c r="B953" s="128" t="s">
        <v>2527</v>
      </c>
      <c r="C953" s="128" t="s">
        <v>31</v>
      </c>
      <c r="D953" s="130" t="s">
        <v>2603</v>
      </c>
      <c r="E953" s="130" t="s">
        <v>3309</v>
      </c>
      <c r="F953" s="60" t="s">
        <v>88</v>
      </c>
      <c r="G953" s="130" t="s">
        <v>2604</v>
      </c>
      <c r="H953" s="115">
        <v>1666.23</v>
      </c>
      <c r="I953" s="63">
        <v>1002</v>
      </c>
      <c r="J953" s="130" t="s">
        <v>2605</v>
      </c>
      <c r="K953" s="130" t="s">
        <v>2531</v>
      </c>
      <c r="L953" s="128" t="s">
        <v>3310</v>
      </c>
      <c r="M953" s="130" t="s">
        <v>730</v>
      </c>
      <c r="N953" s="201" t="s">
        <v>2945</v>
      </c>
      <c r="O953" s="128" t="s">
        <v>3632</v>
      </c>
      <c r="P953" s="34"/>
    </row>
    <row r="954" spans="1:16" ht="47.25" x14ac:dyDescent="0.2">
      <c r="A954" s="69">
        <v>410</v>
      </c>
      <c r="B954" s="128" t="s">
        <v>2527</v>
      </c>
      <c r="C954" s="128" t="s">
        <v>31</v>
      </c>
      <c r="D954" s="130" t="s">
        <v>2606</v>
      </c>
      <c r="E954" s="130" t="s">
        <v>3309</v>
      </c>
      <c r="F954" s="60" t="s">
        <v>88</v>
      </c>
      <c r="G954" s="130" t="s">
        <v>2607</v>
      </c>
      <c r="H954" s="115">
        <v>990.11</v>
      </c>
      <c r="I954" s="63">
        <v>665</v>
      </c>
      <c r="J954" s="130" t="s">
        <v>2608</v>
      </c>
      <c r="K954" s="130" t="s">
        <v>2531</v>
      </c>
      <c r="L954" s="128" t="s">
        <v>3310</v>
      </c>
      <c r="M954" s="130" t="s">
        <v>730</v>
      </c>
      <c r="N954" s="201" t="s">
        <v>2945</v>
      </c>
      <c r="O954" s="201" t="s">
        <v>3633</v>
      </c>
      <c r="P954" s="34"/>
    </row>
    <row r="955" spans="1:16" ht="47.25" x14ac:dyDescent="0.2">
      <c r="A955" s="69">
        <v>411</v>
      </c>
      <c r="B955" s="128" t="s">
        <v>2527</v>
      </c>
      <c r="C955" s="128" t="s">
        <v>31</v>
      </c>
      <c r="D955" s="130" t="s">
        <v>2609</v>
      </c>
      <c r="E955" s="130" t="s">
        <v>3309</v>
      </c>
      <c r="F955" s="60" t="s">
        <v>88</v>
      </c>
      <c r="G955" s="130" t="s">
        <v>2610</v>
      </c>
      <c r="H955" s="115">
        <v>1345.97</v>
      </c>
      <c r="I955" s="63">
        <v>818</v>
      </c>
      <c r="J955" s="130" t="s">
        <v>2611</v>
      </c>
      <c r="K955" s="130" t="s">
        <v>2531</v>
      </c>
      <c r="L955" s="128" t="s">
        <v>3310</v>
      </c>
      <c r="M955" s="130" t="s">
        <v>730</v>
      </c>
      <c r="N955" s="201" t="s">
        <v>2945</v>
      </c>
      <c r="O955" s="71" t="s">
        <v>3312</v>
      </c>
      <c r="P955" s="34"/>
    </row>
    <row r="956" spans="1:16" ht="47.25" x14ac:dyDescent="0.2">
      <c r="A956" s="69">
        <v>412</v>
      </c>
      <c r="B956" s="128" t="s">
        <v>2527</v>
      </c>
      <c r="C956" s="128" t="s">
        <v>31</v>
      </c>
      <c r="D956" s="130" t="s">
        <v>2612</v>
      </c>
      <c r="E956" s="130" t="s">
        <v>3309</v>
      </c>
      <c r="F956" s="60" t="s">
        <v>88</v>
      </c>
      <c r="G956" s="130" t="s">
        <v>2613</v>
      </c>
      <c r="H956" s="115">
        <v>1666.23</v>
      </c>
      <c r="I956" s="63">
        <v>1002</v>
      </c>
      <c r="J956" s="130" t="s">
        <v>2614</v>
      </c>
      <c r="K956" s="130" t="s">
        <v>2531</v>
      </c>
      <c r="L956" s="128" t="s">
        <v>3310</v>
      </c>
      <c r="M956" s="130" t="s">
        <v>730</v>
      </c>
      <c r="N956" s="201" t="s">
        <v>2945</v>
      </c>
      <c r="O956" s="201" t="s">
        <v>3634</v>
      </c>
      <c r="P956" s="34"/>
    </row>
    <row r="957" spans="1:16" ht="47.25" x14ac:dyDescent="0.2">
      <c r="A957" s="69">
        <v>413</v>
      </c>
      <c r="B957" s="128" t="s">
        <v>2527</v>
      </c>
      <c r="C957" s="128" t="s">
        <v>31</v>
      </c>
      <c r="D957" s="130" t="s">
        <v>2615</v>
      </c>
      <c r="E957" s="130" t="s">
        <v>3309</v>
      </c>
      <c r="F957" s="60" t="s">
        <v>88</v>
      </c>
      <c r="G957" s="130" t="s">
        <v>2616</v>
      </c>
      <c r="H957" s="115">
        <v>990.11</v>
      </c>
      <c r="I957" s="63">
        <v>665</v>
      </c>
      <c r="J957" s="130" t="s">
        <v>2617</v>
      </c>
      <c r="K957" s="130" t="s">
        <v>2531</v>
      </c>
      <c r="L957" s="128" t="s">
        <v>3310</v>
      </c>
      <c r="M957" s="130" t="s">
        <v>730</v>
      </c>
      <c r="N957" s="201" t="s">
        <v>2945</v>
      </c>
      <c r="O957" s="201" t="s">
        <v>3635</v>
      </c>
      <c r="P957" s="34"/>
    </row>
    <row r="958" spans="1:16" ht="47.25" x14ac:dyDescent="0.2">
      <c r="A958" s="69">
        <v>414</v>
      </c>
      <c r="B958" s="128" t="s">
        <v>2527</v>
      </c>
      <c r="C958" s="128" t="s">
        <v>31</v>
      </c>
      <c r="D958" s="130" t="s">
        <v>2618</v>
      </c>
      <c r="E958" s="130" t="s">
        <v>3309</v>
      </c>
      <c r="F958" s="60" t="s">
        <v>88</v>
      </c>
      <c r="G958" s="130" t="s">
        <v>2619</v>
      </c>
      <c r="H958" s="131">
        <v>1345.97</v>
      </c>
      <c r="I958" s="63">
        <v>818</v>
      </c>
      <c r="J958" s="130" t="s">
        <v>2620</v>
      </c>
      <c r="K958" s="130" t="s">
        <v>2531</v>
      </c>
      <c r="L958" s="128" t="s">
        <v>3310</v>
      </c>
      <c r="M958" s="130" t="s">
        <v>730</v>
      </c>
      <c r="N958" s="201" t="s">
        <v>2945</v>
      </c>
      <c r="O958" s="201" t="s">
        <v>3636</v>
      </c>
      <c r="P958" s="34"/>
    </row>
    <row r="959" spans="1:16" ht="47.25" x14ac:dyDescent="0.2">
      <c r="A959" s="69">
        <v>415</v>
      </c>
      <c r="B959" s="128" t="s">
        <v>2527</v>
      </c>
      <c r="C959" s="128" t="s">
        <v>31</v>
      </c>
      <c r="D959" s="130" t="s">
        <v>2621</v>
      </c>
      <c r="E959" s="130" t="s">
        <v>3309</v>
      </c>
      <c r="F959" s="60" t="s">
        <v>88</v>
      </c>
      <c r="G959" s="130" t="s">
        <v>2622</v>
      </c>
      <c r="H959" s="115">
        <v>509.02</v>
      </c>
      <c r="I959" s="63">
        <v>438</v>
      </c>
      <c r="J959" s="130" t="s">
        <v>2623</v>
      </c>
      <c r="K959" s="128" t="s">
        <v>44</v>
      </c>
      <c r="L959" s="128" t="s">
        <v>3310</v>
      </c>
      <c r="M959" s="130" t="s">
        <v>730</v>
      </c>
      <c r="N959" s="201" t="s">
        <v>2945</v>
      </c>
      <c r="O959" s="201" t="s">
        <v>3637</v>
      </c>
      <c r="P959" s="34"/>
    </row>
    <row r="960" spans="1:16" ht="47.25" x14ac:dyDescent="0.2">
      <c r="A960" s="69">
        <v>416</v>
      </c>
      <c r="B960" s="128" t="s">
        <v>2527</v>
      </c>
      <c r="C960" s="128" t="s">
        <v>31</v>
      </c>
      <c r="D960" s="130" t="s">
        <v>2624</v>
      </c>
      <c r="E960" s="130" t="s">
        <v>3309</v>
      </c>
      <c r="F960" s="60" t="s">
        <v>88</v>
      </c>
      <c r="G960" s="130" t="s">
        <v>2625</v>
      </c>
      <c r="H960" s="115">
        <v>691.23</v>
      </c>
      <c r="I960" s="63">
        <v>612</v>
      </c>
      <c r="J960" s="130" t="s">
        <v>2626</v>
      </c>
      <c r="K960" s="128" t="s">
        <v>44</v>
      </c>
      <c r="L960" s="128" t="s">
        <v>3310</v>
      </c>
      <c r="M960" s="130" t="s">
        <v>730</v>
      </c>
      <c r="N960" s="201" t="s">
        <v>2945</v>
      </c>
      <c r="O960" s="201" t="s">
        <v>3638</v>
      </c>
      <c r="P960" s="34"/>
    </row>
    <row r="961" spans="1:16" ht="47.25" x14ac:dyDescent="0.2">
      <c r="A961" s="69">
        <v>417</v>
      </c>
      <c r="B961" s="128" t="s">
        <v>2527</v>
      </c>
      <c r="C961" s="128" t="s">
        <v>31</v>
      </c>
      <c r="D961" s="130" t="s">
        <v>2652</v>
      </c>
      <c r="E961" s="130" t="s">
        <v>3309</v>
      </c>
      <c r="F961" s="60" t="s">
        <v>88</v>
      </c>
      <c r="G961" s="130" t="s">
        <v>2653</v>
      </c>
      <c r="H961" s="243">
        <v>801.18</v>
      </c>
      <c r="I961" s="63">
        <v>763</v>
      </c>
      <c r="J961" s="130" t="s">
        <v>2654</v>
      </c>
      <c r="K961" s="128" t="s">
        <v>44</v>
      </c>
      <c r="L961" s="128" t="s">
        <v>3310</v>
      </c>
      <c r="M961" s="130" t="s">
        <v>730</v>
      </c>
      <c r="N961" s="201" t="s">
        <v>2945</v>
      </c>
      <c r="O961" s="201" t="s">
        <v>3639</v>
      </c>
      <c r="P961" s="34"/>
    </row>
    <row r="962" spans="1:16" ht="47.25" x14ac:dyDescent="0.2">
      <c r="A962" s="69">
        <v>418</v>
      </c>
      <c r="B962" s="136" t="s">
        <v>2527</v>
      </c>
      <c r="C962" s="136" t="s">
        <v>31</v>
      </c>
      <c r="D962" s="244" t="s">
        <v>2627</v>
      </c>
      <c r="E962" s="244" t="s">
        <v>3309</v>
      </c>
      <c r="F962" s="60" t="s">
        <v>88</v>
      </c>
      <c r="G962" s="244" t="s">
        <v>2628</v>
      </c>
      <c r="H962" s="236">
        <v>532.78</v>
      </c>
      <c r="I962" s="245">
        <v>381</v>
      </c>
      <c r="J962" s="244" t="s">
        <v>2629</v>
      </c>
      <c r="K962" s="136" t="s">
        <v>44</v>
      </c>
      <c r="L962" s="136" t="s">
        <v>3310</v>
      </c>
      <c r="M962" s="244" t="s">
        <v>730</v>
      </c>
      <c r="N962" s="201" t="s">
        <v>2945</v>
      </c>
      <c r="O962" s="132" t="s">
        <v>3640</v>
      </c>
      <c r="P962" s="34"/>
    </row>
    <row r="963" spans="1:16" ht="47.25" x14ac:dyDescent="0.2">
      <c r="A963" s="69">
        <v>419</v>
      </c>
      <c r="B963" s="128" t="s">
        <v>2527</v>
      </c>
      <c r="C963" s="128" t="s">
        <v>31</v>
      </c>
      <c r="D963" s="130" t="s">
        <v>2630</v>
      </c>
      <c r="E963" s="130" t="s">
        <v>3309</v>
      </c>
      <c r="F963" s="60" t="s">
        <v>88</v>
      </c>
      <c r="G963" s="130" t="s">
        <v>2631</v>
      </c>
      <c r="H963" s="115">
        <v>647.06397000000004</v>
      </c>
      <c r="I963" s="63">
        <v>596</v>
      </c>
      <c r="J963" s="130" t="s">
        <v>2632</v>
      </c>
      <c r="K963" s="128" t="s">
        <v>44</v>
      </c>
      <c r="L963" s="128" t="s">
        <v>3310</v>
      </c>
      <c r="M963" s="130" t="s">
        <v>730</v>
      </c>
      <c r="N963" s="201" t="s">
        <v>2945</v>
      </c>
      <c r="O963" s="201" t="s">
        <v>3641</v>
      </c>
      <c r="P963" s="34"/>
    </row>
    <row r="964" spans="1:16" ht="47.25" x14ac:dyDescent="0.2">
      <c r="A964" s="69">
        <v>420</v>
      </c>
      <c r="B964" s="128" t="s">
        <v>2527</v>
      </c>
      <c r="C964" s="128" t="s">
        <v>31</v>
      </c>
      <c r="D964" s="130" t="s">
        <v>2633</v>
      </c>
      <c r="E964" s="130" t="s">
        <v>3309</v>
      </c>
      <c r="F964" s="60" t="s">
        <v>88</v>
      </c>
      <c r="G964" s="130" t="s">
        <v>2634</v>
      </c>
      <c r="H964" s="115">
        <v>686.4</v>
      </c>
      <c r="I964" s="63">
        <v>615</v>
      </c>
      <c r="J964" s="130" t="s">
        <v>2635</v>
      </c>
      <c r="K964" s="128" t="s">
        <v>44</v>
      </c>
      <c r="L964" s="128" t="s">
        <v>3310</v>
      </c>
      <c r="M964" s="130" t="s">
        <v>730</v>
      </c>
      <c r="N964" s="201" t="s">
        <v>2945</v>
      </c>
      <c r="O964" s="201" t="s">
        <v>3642</v>
      </c>
      <c r="P964" s="34"/>
    </row>
    <row r="965" spans="1:16" ht="47.25" x14ac:dyDescent="0.2">
      <c r="A965" s="69">
        <v>421</v>
      </c>
      <c r="B965" s="136" t="s">
        <v>2527</v>
      </c>
      <c r="C965" s="136" t="s">
        <v>31</v>
      </c>
      <c r="D965" s="244" t="s">
        <v>2636</v>
      </c>
      <c r="E965" s="244" t="s">
        <v>3309</v>
      </c>
      <c r="F965" s="60" t="s">
        <v>88</v>
      </c>
      <c r="G965" s="244" t="s">
        <v>2637</v>
      </c>
      <c r="H965" s="236">
        <v>598.53</v>
      </c>
      <c r="I965" s="245">
        <v>581</v>
      </c>
      <c r="J965" s="244" t="s">
        <v>2638</v>
      </c>
      <c r="K965" s="136" t="s">
        <v>44</v>
      </c>
      <c r="L965" s="136" t="s">
        <v>3310</v>
      </c>
      <c r="M965" s="244" t="s">
        <v>730</v>
      </c>
      <c r="N965" s="201" t="s">
        <v>2945</v>
      </c>
      <c r="O965" s="132" t="s">
        <v>3643</v>
      </c>
      <c r="P965" s="34"/>
    </row>
    <row r="966" spans="1:16" ht="47.25" x14ac:dyDescent="0.2">
      <c r="A966" s="69">
        <v>422</v>
      </c>
      <c r="B966" s="128" t="s">
        <v>2527</v>
      </c>
      <c r="C966" s="128" t="s">
        <v>31</v>
      </c>
      <c r="D966" s="130" t="s">
        <v>2639</v>
      </c>
      <c r="E966" s="130" t="s">
        <v>3309</v>
      </c>
      <c r="F966" s="60" t="s">
        <v>88</v>
      </c>
      <c r="G966" s="130" t="s">
        <v>2640</v>
      </c>
      <c r="H966" s="115">
        <v>529.05999999999995</v>
      </c>
      <c r="I966" s="63">
        <v>365</v>
      </c>
      <c r="J966" s="130" t="s">
        <v>2641</v>
      </c>
      <c r="K966" s="128" t="s">
        <v>44</v>
      </c>
      <c r="L966" s="128" t="s">
        <v>3310</v>
      </c>
      <c r="M966" s="130" t="s">
        <v>730</v>
      </c>
      <c r="N966" s="201" t="s">
        <v>2945</v>
      </c>
      <c r="O966" s="132" t="s">
        <v>3644</v>
      </c>
      <c r="P966" s="34"/>
    </row>
    <row r="967" spans="1:16" ht="47.25" x14ac:dyDescent="0.2">
      <c r="A967" s="69">
        <v>423</v>
      </c>
      <c r="B967" s="128" t="s">
        <v>2527</v>
      </c>
      <c r="C967" s="128" t="s">
        <v>31</v>
      </c>
      <c r="D967" s="130" t="s">
        <v>2642</v>
      </c>
      <c r="E967" s="130" t="s">
        <v>3309</v>
      </c>
      <c r="F967" s="60" t="s">
        <v>88</v>
      </c>
      <c r="G967" s="130" t="s">
        <v>2643</v>
      </c>
      <c r="H967" s="115">
        <v>712.2</v>
      </c>
      <c r="I967" s="63">
        <v>585</v>
      </c>
      <c r="J967" s="130" t="s">
        <v>2644</v>
      </c>
      <c r="K967" s="128" t="s">
        <v>44</v>
      </c>
      <c r="L967" s="128" t="s">
        <v>3310</v>
      </c>
      <c r="M967" s="130" t="s">
        <v>730</v>
      </c>
      <c r="N967" s="201" t="s">
        <v>2945</v>
      </c>
      <c r="O967" s="132" t="s">
        <v>3313</v>
      </c>
      <c r="P967" s="34"/>
    </row>
    <row r="968" spans="1:16" ht="47.25" x14ac:dyDescent="0.2">
      <c r="A968" s="69">
        <v>424</v>
      </c>
      <c r="B968" s="128" t="s">
        <v>2527</v>
      </c>
      <c r="C968" s="128" t="s">
        <v>31</v>
      </c>
      <c r="D968" s="130" t="s">
        <v>2645</v>
      </c>
      <c r="E968" s="130" t="s">
        <v>3309</v>
      </c>
      <c r="F968" s="60" t="s">
        <v>88</v>
      </c>
      <c r="G968" s="130" t="s">
        <v>2646</v>
      </c>
      <c r="H968" s="115">
        <v>527.19000000000005</v>
      </c>
      <c r="I968" s="63">
        <v>343</v>
      </c>
      <c r="J968" s="130" t="s">
        <v>2647</v>
      </c>
      <c r="K968" s="128" t="s">
        <v>44</v>
      </c>
      <c r="L968" s="128" t="s">
        <v>3310</v>
      </c>
      <c r="M968" s="130" t="s">
        <v>730</v>
      </c>
      <c r="N968" s="201" t="s">
        <v>2945</v>
      </c>
      <c r="O968" s="132" t="s">
        <v>3313</v>
      </c>
      <c r="P968" s="34"/>
    </row>
    <row r="969" spans="1:16" ht="47.25" x14ac:dyDescent="0.2">
      <c r="A969" s="69">
        <v>425</v>
      </c>
      <c r="B969" s="128" t="s">
        <v>2527</v>
      </c>
      <c r="C969" s="128" t="s">
        <v>31</v>
      </c>
      <c r="D969" s="130" t="s">
        <v>2648</v>
      </c>
      <c r="E969" s="130" t="s">
        <v>3309</v>
      </c>
      <c r="F969" s="60" t="s">
        <v>88</v>
      </c>
      <c r="G969" s="130" t="s">
        <v>2649</v>
      </c>
      <c r="H969" s="115">
        <v>729.67</v>
      </c>
      <c r="I969" s="63">
        <v>611</v>
      </c>
      <c r="J969" s="130" t="s">
        <v>2623</v>
      </c>
      <c r="K969" s="128" t="s">
        <v>44</v>
      </c>
      <c r="L969" s="128" t="s">
        <v>3310</v>
      </c>
      <c r="M969" s="130" t="s">
        <v>730</v>
      </c>
      <c r="N969" s="201" t="s">
        <v>2945</v>
      </c>
      <c r="O969" s="201" t="s">
        <v>3645</v>
      </c>
      <c r="P969" s="34"/>
    </row>
    <row r="970" spans="1:16" ht="47.25" x14ac:dyDescent="0.2">
      <c r="A970" s="69">
        <v>426</v>
      </c>
      <c r="B970" s="128" t="s">
        <v>2527</v>
      </c>
      <c r="C970" s="128" t="s">
        <v>31</v>
      </c>
      <c r="D970" s="130" t="s">
        <v>2655</v>
      </c>
      <c r="E970" s="130" t="s">
        <v>3309</v>
      </c>
      <c r="F970" s="60" t="s">
        <v>88</v>
      </c>
      <c r="G970" s="130" t="s">
        <v>2656</v>
      </c>
      <c r="H970" s="115">
        <v>801.18</v>
      </c>
      <c r="I970" s="63">
        <v>793</v>
      </c>
      <c r="J970" s="130" t="s">
        <v>2657</v>
      </c>
      <c r="K970" s="128" t="s">
        <v>44</v>
      </c>
      <c r="L970" s="128" t="s">
        <v>3310</v>
      </c>
      <c r="M970" s="130" t="s">
        <v>730</v>
      </c>
      <c r="N970" s="201" t="s">
        <v>2945</v>
      </c>
      <c r="O970" s="201" t="s">
        <v>3646</v>
      </c>
      <c r="P970" s="34"/>
    </row>
    <row r="971" spans="1:16" ht="47.25" x14ac:dyDescent="0.2">
      <c r="A971" s="69">
        <v>427</v>
      </c>
      <c r="B971" s="128" t="s">
        <v>2527</v>
      </c>
      <c r="C971" s="128" t="s">
        <v>31</v>
      </c>
      <c r="D971" s="130" t="s">
        <v>2658</v>
      </c>
      <c r="E971" s="130" t="s">
        <v>3309</v>
      </c>
      <c r="F971" s="60" t="s">
        <v>88</v>
      </c>
      <c r="G971" s="130" t="s">
        <v>2659</v>
      </c>
      <c r="H971" s="115">
        <v>672.22</v>
      </c>
      <c r="I971" s="63">
        <v>596</v>
      </c>
      <c r="J971" s="130" t="s">
        <v>2660</v>
      </c>
      <c r="K971" s="128" t="s">
        <v>44</v>
      </c>
      <c r="L971" s="128" t="s">
        <v>3310</v>
      </c>
      <c r="M971" s="130" t="s">
        <v>730</v>
      </c>
      <c r="N971" s="201" t="s">
        <v>2945</v>
      </c>
      <c r="O971" s="201" t="s">
        <v>3647</v>
      </c>
      <c r="P971" s="34"/>
    </row>
    <row r="972" spans="1:16" ht="47.25" x14ac:dyDescent="0.2">
      <c r="A972" s="69">
        <v>428</v>
      </c>
      <c r="B972" s="128" t="s">
        <v>2527</v>
      </c>
      <c r="C972" s="128" t="s">
        <v>31</v>
      </c>
      <c r="D972" s="130" t="s">
        <v>2661</v>
      </c>
      <c r="E972" s="130" t="s">
        <v>3309</v>
      </c>
      <c r="F972" s="60" t="s">
        <v>88</v>
      </c>
      <c r="G972" s="130" t="s">
        <v>2662</v>
      </c>
      <c r="H972" s="115">
        <v>800.79</v>
      </c>
      <c r="I972" s="63">
        <v>780</v>
      </c>
      <c r="J972" s="130" t="s">
        <v>2663</v>
      </c>
      <c r="K972" s="128" t="s">
        <v>44</v>
      </c>
      <c r="L972" s="128" t="s">
        <v>3310</v>
      </c>
      <c r="M972" s="130" t="s">
        <v>730</v>
      </c>
      <c r="N972" s="201" t="s">
        <v>2945</v>
      </c>
      <c r="O972" s="201" t="s">
        <v>3648</v>
      </c>
      <c r="P972" s="34"/>
    </row>
    <row r="973" spans="1:16" ht="47.25" x14ac:dyDescent="0.2">
      <c r="A973" s="69">
        <v>429</v>
      </c>
      <c r="B973" s="128" t="s">
        <v>2527</v>
      </c>
      <c r="C973" s="128" t="s">
        <v>31</v>
      </c>
      <c r="D973" s="130" t="s">
        <v>2664</v>
      </c>
      <c r="E973" s="130" t="s">
        <v>3309</v>
      </c>
      <c r="F973" s="60" t="s">
        <v>88</v>
      </c>
      <c r="G973" s="130" t="s">
        <v>2665</v>
      </c>
      <c r="H973" s="115">
        <v>646.75</v>
      </c>
      <c r="I973" s="63">
        <v>618</v>
      </c>
      <c r="J973" s="130" t="s">
        <v>2666</v>
      </c>
      <c r="K973" s="128" t="s">
        <v>44</v>
      </c>
      <c r="L973" s="128" t="s">
        <v>3310</v>
      </c>
      <c r="M973" s="130" t="s">
        <v>730</v>
      </c>
      <c r="N973" s="201" t="s">
        <v>2945</v>
      </c>
      <c r="O973" s="132" t="s">
        <v>3649</v>
      </c>
      <c r="P973" s="34"/>
    </row>
    <row r="974" spans="1:16" ht="47.25" x14ac:dyDescent="0.2">
      <c r="A974" s="69">
        <v>430</v>
      </c>
      <c r="B974" s="128" t="s">
        <v>2527</v>
      </c>
      <c r="C974" s="128" t="s">
        <v>31</v>
      </c>
      <c r="D974" s="130" t="s">
        <v>2667</v>
      </c>
      <c r="E974" s="130" t="s">
        <v>3309</v>
      </c>
      <c r="F974" s="60" t="s">
        <v>88</v>
      </c>
      <c r="G974" s="130" t="s">
        <v>2668</v>
      </c>
      <c r="H974" s="115">
        <v>527.19000000000005</v>
      </c>
      <c r="I974" s="63">
        <v>436</v>
      </c>
      <c r="J974" s="130" t="s">
        <v>2669</v>
      </c>
      <c r="K974" s="128" t="s">
        <v>44</v>
      </c>
      <c r="L974" s="128" t="s">
        <v>3310</v>
      </c>
      <c r="M974" s="130" t="s">
        <v>730</v>
      </c>
      <c r="N974" s="201" t="s">
        <v>2945</v>
      </c>
      <c r="O974" s="201" t="s">
        <v>3650</v>
      </c>
      <c r="P974" s="34"/>
    </row>
    <row r="975" spans="1:16" ht="47.25" x14ac:dyDescent="0.2">
      <c r="A975" s="69">
        <v>431</v>
      </c>
      <c r="B975" s="128" t="s">
        <v>2527</v>
      </c>
      <c r="C975" s="128" t="s">
        <v>31</v>
      </c>
      <c r="D975" s="130" t="s">
        <v>2670</v>
      </c>
      <c r="E975" s="130" t="s">
        <v>3309</v>
      </c>
      <c r="F975" s="60" t="s">
        <v>88</v>
      </c>
      <c r="G975" s="130" t="s">
        <v>2671</v>
      </c>
      <c r="H975" s="115">
        <v>527.19000000000005</v>
      </c>
      <c r="I975" s="63">
        <v>392</v>
      </c>
      <c r="J975" s="130" t="s">
        <v>2672</v>
      </c>
      <c r="K975" s="128" t="s">
        <v>44</v>
      </c>
      <c r="L975" s="128" t="s">
        <v>3310</v>
      </c>
      <c r="M975" s="130" t="s">
        <v>730</v>
      </c>
      <c r="N975" s="201" t="s">
        <v>2945</v>
      </c>
      <c r="O975" s="201" t="s">
        <v>3651</v>
      </c>
      <c r="P975" s="34"/>
    </row>
    <row r="976" spans="1:16" ht="63" x14ac:dyDescent="0.2">
      <c r="A976" s="69">
        <v>432</v>
      </c>
      <c r="B976" s="128" t="s">
        <v>2527</v>
      </c>
      <c r="C976" s="128" t="s">
        <v>31</v>
      </c>
      <c r="D976" s="130" t="s">
        <v>2673</v>
      </c>
      <c r="E976" s="130" t="s">
        <v>3309</v>
      </c>
      <c r="F976" s="60" t="s">
        <v>88</v>
      </c>
      <c r="G976" s="130" t="s">
        <v>2674</v>
      </c>
      <c r="H976" s="115">
        <v>801.18</v>
      </c>
      <c r="I976" s="63">
        <v>887</v>
      </c>
      <c r="J976" s="130" t="s">
        <v>2675</v>
      </c>
      <c r="K976" s="128" t="s">
        <v>44</v>
      </c>
      <c r="L976" s="128" t="s">
        <v>3310</v>
      </c>
      <c r="M976" s="130" t="s">
        <v>730</v>
      </c>
      <c r="N976" s="201" t="s">
        <v>2945</v>
      </c>
      <c r="O976" s="201" t="s">
        <v>3652</v>
      </c>
      <c r="P976" s="34"/>
    </row>
    <row r="977" spans="1:16" ht="47.25" x14ac:dyDescent="0.2">
      <c r="A977" s="69">
        <v>433</v>
      </c>
      <c r="B977" s="128" t="s">
        <v>2527</v>
      </c>
      <c r="C977" s="128" t="s">
        <v>31</v>
      </c>
      <c r="D977" s="130" t="s">
        <v>2676</v>
      </c>
      <c r="E977" s="130" t="s">
        <v>3309</v>
      </c>
      <c r="F977" s="60" t="s">
        <v>88</v>
      </c>
      <c r="G977" s="130" t="s">
        <v>2677</v>
      </c>
      <c r="H977" s="115">
        <v>613.42999999999995</v>
      </c>
      <c r="I977" s="63">
        <v>592</v>
      </c>
      <c r="J977" s="130" t="s">
        <v>2678</v>
      </c>
      <c r="K977" s="128" t="s">
        <v>44</v>
      </c>
      <c r="L977" s="128" t="s">
        <v>3310</v>
      </c>
      <c r="M977" s="130" t="s">
        <v>730</v>
      </c>
      <c r="N977" s="201" t="s">
        <v>2945</v>
      </c>
      <c r="O977" s="201" t="s">
        <v>3653</v>
      </c>
      <c r="P977" s="34"/>
    </row>
    <row r="978" spans="1:16" ht="47.25" x14ac:dyDescent="0.2">
      <c r="A978" s="69">
        <v>434</v>
      </c>
      <c r="B978" s="128" t="s">
        <v>2527</v>
      </c>
      <c r="C978" s="128" t="s">
        <v>31</v>
      </c>
      <c r="D978" s="130" t="s">
        <v>2679</v>
      </c>
      <c r="E978" s="130" t="s">
        <v>3309</v>
      </c>
      <c r="F978" s="60" t="s">
        <v>88</v>
      </c>
      <c r="G978" s="130" t="s">
        <v>2680</v>
      </c>
      <c r="H978" s="115">
        <v>801.41</v>
      </c>
      <c r="I978" s="63">
        <v>713</v>
      </c>
      <c r="J978" s="130" t="s">
        <v>2681</v>
      </c>
      <c r="K978" s="128" t="s">
        <v>44</v>
      </c>
      <c r="L978" s="128" t="s">
        <v>3310</v>
      </c>
      <c r="M978" s="130" t="s">
        <v>730</v>
      </c>
      <c r="N978" s="201" t="s">
        <v>2945</v>
      </c>
      <c r="O978" s="201" t="s">
        <v>3654</v>
      </c>
      <c r="P978" s="34"/>
    </row>
    <row r="979" spans="1:16" ht="47.25" x14ac:dyDescent="0.2">
      <c r="A979" s="69">
        <v>435</v>
      </c>
      <c r="B979" s="128" t="s">
        <v>2527</v>
      </c>
      <c r="C979" s="128" t="s">
        <v>31</v>
      </c>
      <c r="D979" s="130" t="s">
        <v>2682</v>
      </c>
      <c r="E979" s="130" t="s">
        <v>3309</v>
      </c>
      <c r="F979" s="60" t="s">
        <v>88</v>
      </c>
      <c r="G979" s="130" t="s">
        <v>2683</v>
      </c>
      <c r="H979" s="115">
        <v>762.37</v>
      </c>
      <c r="I979" s="63">
        <v>563</v>
      </c>
      <c r="J979" s="130" t="s">
        <v>2684</v>
      </c>
      <c r="K979" s="128" t="s">
        <v>44</v>
      </c>
      <c r="L979" s="128" t="s">
        <v>3310</v>
      </c>
      <c r="M979" s="130" t="s">
        <v>730</v>
      </c>
      <c r="N979" s="201" t="s">
        <v>2945</v>
      </c>
      <c r="O979" s="201" t="s">
        <v>3655</v>
      </c>
      <c r="P979" s="34"/>
    </row>
    <row r="980" spans="1:16" ht="47.25" x14ac:dyDescent="0.2">
      <c r="A980" s="69">
        <v>436</v>
      </c>
      <c r="B980" s="128" t="s">
        <v>2527</v>
      </c>
      <c r="C980" s="128" t="s">
        <v>31</v>
      </c>
      <c r="D980" s="130" t="s">
        <v>2685</v>
      </c>
      <c r="E980" s="130" t="s">
        <v>3309</v>
      </c>
      <c r="F980" s="60" t="s">
        <v>88</v>
      </c>
      <c r="G980" s="130" t="s">
        <v>2686</v>
      </c>
      <c r="H980" s="115">
        <v>997.55</v>
      </c>
      <c r="I980" s="63">
        <v>900</v>
      </c>
      <c r="J980" s="130" t="s">
        <v>2687</v>
      </c>
      <c r="K980" s="128" t="s">
        <v>44</v>
      </c>
      <c r="L980" s="128" t="s">
        <v>3310</v>
      </c>
      <c r="M980" s="130" t="s">
        <v>730</v>
      </c>
      <c r="N980" s="201" t="s">
        <v>2945</v>
      </c>
      <c r="O980" s="201" t="s">
        <v>3656</v>
      </c>
      <c r="P980" s="34"/>
    </row>
    <row r="981" spans="1:16" ht="63.75" customHeight="1" x14ac:dyDescent="0.2">
      <c r="A981" s="69">
        <v>437</v>
      </c>
      <c r="B981" s="128" t="s">
        <v>3311</v>
      </c>
      <c r="C981" s="128" t="s">
        <v>31</v>
      </c>
      <c r="D981" s="130" t="s">
        <v>2553</v>
      </c>
      <c r="E981" s="130" t="s">
        <v>3309</v>
      </c>
      <c r="F981" s="60" t="s">
        <v>88</v>
      </c>
      <c r="G981" s="130" t="s">
        <v>2554</v>
      </c>
      <c r="H981" s="131">
        <v>1500.86</v>
      </c>
      <c r="I981" s="63" t="s">
        <v>3406</v>
      </c>
      <c r="J981" s="130" t="s">
        <v>2748</v>
      </c>
      <c r="K981" s="130" t="s">
        <v>2531</v>
      </c>
      <c r="L981" s="128" t="s">
        <v>3310</v>
      </c>
      <c r="M981" s="130" t="s">
        <v>730</v>
      </c>
      <c r="N981" s="201" t="s">
        <v>2945</v>
      </c>
      <c r="O981" s="132" t="s">
        <v>3657</v>
      </c>
      <c r="P981" s="34"/>
    </row>
    <row r="982" spans="1:16" ht="94.5" x14ac:dyDescent="0.2">
      <c r="A982" s="69">
        <v>438</v>
      </c>
      <c r="B982" s="135" t="s">
        <v>2688</v>
      </c>
      <c r="C982" s="128" t="s">
        <v>31</v>
      </c>
      <c r="D982" s="66" t="s">
        <v>2689</v>
      </c>
      <c r="E982" s="130" t="s">
        <v>3309</v>
      </c>
      <c r="F982" s="60" t="s">
        <v>88</v>
      </c>
      <c r="G982" s="128" t="s">
        <v>2690</v>
      </c>
      <c r="H982" s="115">
        <v>4776.2</v>
      </c>
      <c r="I982" s="63" t="s">
        <v>3406</v>
      </c>
      <c r="J982" s="128" t="s">
        <v>2691</v>
      </c>
      <c r="K982" s="128" t="s">
        <v>2692</v>
      </c>
      <c r="L982" s="128" t="s">
        <v>3310</v>
      </c>
      <c r="M982" s="130" t="s">
        <v>730</v>
      </c>
      <c r="N982" s="201" t="s">
        <v>2945</v>
      </c>
      <c r="O982" s="128" t="s">
        <v>3658</v>
      </c>
      <c r="P982" s="34"/>
    </row>
    <row r="983" spans="1:16" ht="141.75" x14ac:dyDescent="0.2">
      <c r="A983" s="69">
        <v>439</v>
      </c>
      <c r="B983" s="128" t="s">
        <v>2693</v>
      </c>
      <c r="C983" s="128" t="s">
        <v>31</v>
      </c>
      <c r="D983" s="130" t="s">
        <v>2694</v>
      </c>
      <c r="E983" s="130" t="s">
        <v>3309</v>
      </c>
      <c r="F983" s="60" t="s">
        <v>88</v>
      </c>
      <c r="G983" s="128" t="s">
        <v>2695</v>
      </c>
      <c r="H983" s="115">
        <v>36975.89</v>
      </c>
      <c r="I983" s="63" t="s">
        <v>3406</v>
      </c>
      <c r="J983" s="128" t="s">
        <v>2696</v>
      </c>
      <c r="K983" s="128" t="s">
        <v>2697</v>
      </c>
      <c r="L983" s="128" t="s">
        <v>3310</v>
      </c>
      <c r="M983" s="130" t="s">
        <v>2698</v>
      </c>
      <c r="N983" s="201" t="s">
        <v>2945</v>
      </c>
      <c r="O983" s="201" t="s">
        <v>3659</v>
      </c>
      <c r="P983" s="34"/>
    </row>
    <row r="984" spans="1:16" ht="126" x14ac:dyDescent="0.2">
      <c r="A984" s="69">
        <v>440</v>
      </c>
      <c r="B984" s="136" t="s">
        <v>2699</v>
      </c>
      <c r="C984" s="136" t="s">
        <v>31</v>
      </c>
      <c r="D984" s="132" t="s">
        <v>2700</v>
      </c>
      <c r="E984" s="130" t="s">
        <v>3309</v>
      </c>
      <c r="F984" s="60" t="s">
        <v>88</v>
      </c>
      <c r="G984" s="136" t="s">
        <v>2701</v>
      </c>
      <c r="H984" s="115">
        <v>1064.19</v>
      </c>
      <c r="I984" s="63" t="s">
        <v>3406</v>
      </c>
      <c r="J984" s="244" t="s">
        <v>2702</v>
      </c>
      <c r="K984" s="128" t="s">
        <v>2697</v>
      </c>
      <c r="L984" s="128" t="s">
        <v>3310</v>
      </c>
      <c r="M984" s="130" t="s">
        <v>2698</v>
      </c>
      <c r="N984" s="201" t="s">
        <v>2945</v>
      </c>
      <c r="O984" s="132" t="s">
        <v>3660</v>
      </c>
      <c r="P984" s="34"/>
    </row>
    <row r="985" spans="1:16" ht="126" x14ac:dyDescent="0.2">
      <c r="A985" s="69">
        <v>441</v>
      </c>
      <c r="B985" s="128" t="s">
        <v>2703</v>
      </c>
      <c r="C985" s="128" t="s">
        <v>31</v>
      </c>
      <c r="D985" s="201" t="s">
        <v>2704</v>
      </c>
      <c r="E985" s="130" t="s">
        <v>3309</v>
      </c>
      <c r="F985" s="60" t="s">
        <v>88</v>
      </c>
      <c r="G985" s="128" t="s">
        <v>2701</v>
      </c>
      <c r="H985" s="131">
        <v>738.89</v>
      </c>
      <c r="I985" s="63" t="s">
        <v>3406</v>
      </c>
      <c r="J985" s="130" t="s">
        <v>2705</v>
      </c>
      <c r="K985" s="128" t="s">
        <v>2697</v>
      </c>
      <c r="L985" s="128" t="s">
        <v>3310</v>
      </c>
      <c r="M985" s="130" t="s">
        <v>2698</v>
      </c>
      <c r="N985" s="201" t="s">
        <v>2945</v>
      </c>
      <c r="O985" s="201" t="s">
        <v>3661</v>
      </c>
      <c r="P985" s="34"/>
    </row>
    <row r="986" spans="1:16" ht="126" x14ac:dyDescent="0.2">
      <c r="A986" s="69">
        <v>442</v>
      </c>
      <c r="B986" s="128" t="s">
        <v>2706</v>
      </c>
      <c r="C986" s="128" t="s">
        <v>31</v>
      </c>
      <c r="D986" s="201" t="s">
        <v>2707</v>
      </c>
      <c r="E986" s="130" t="s">
        <v>3309</v>
      </c>
      <c r="F986" s="60" t="s">
        <v>88</v>
      </c>
      <c r="G986" s="128" t="s">
        <v>2701</v>
      </c>
      <c r="H986" s="115">
        <v>439.27</v>
      </c>
      <c r="I986" s="63" t="s">
        <v>3406</v>
      </c>
      <c r="J986" s="130" t="s">
        <v>2708</v>
      </c>
      <c r="K986" s="128" t="s">
        <v>2697</v>
      </c>
      <c r="L986" s="128" t="s">
        <v>3310</v>
      </c>
      <c r="M986" s="130" t="s">
        <v>2698</v>
      </c>
      <c r="N986" s="201" t="s">
        <v>2945</v>
      </c>
      <c r="O986" s="201" t="s">
        <v>3662</v>
      </c>
      <c r="P986" s="34"/>
    </row>
    <row r="987" spans="1:16" ht="47.25" x14ac:dyDescent="0.2">
      <c r="A987" s="69">
        <v>443</v>
      </c>
      <c r="B987" s="246" t="s">
        <v>2709</v>
      </c>
      <c r="C987" s="136" t="s">
        <v>31</v>
      </c>
      <c r="D987" s="137">
        <v>90</v>
      </c>
      <c r="E987" s="138" t="s">
        <v>3309</v>
      </c>
      <c r="F987" s="60" t="s">
        <v>88</v>
      </c>
      <c r="G987" s="132" t="s">
        <v>2510</v>
      </c>
      <c r="H987" s="139">
        <v>7414.14</v>
      </c>
      <c r="I987" s="245" t="s">
        <v>3406</v>
      </c>
      <c r="J987" s="244" t="s">
        <v>2710</v>
      </c>
      <c r="K987" s="140" t="s">
        <v>2711</v>
      </c>
      <c r="L987" s="136" t="s">
        <v>3310</v>
      </c>
      <c r="M987" s="138" t="s">
        <v>3</v>
      </c>
      <c r="N987" s="201" t="s">
        <v>2945</v>
      </c>
      <c r="O987" s="233" t="s">
        <v>3314</v>
      </c>
      <c r="P987" s="34"/>
    </row>
    <row r="988" spans="1:16" ht="47.25" customHeight="1" x14ac:dyDescent="0.2">
      <c r="A988" s="69">
        <v>444</v>
      </c>
      <c r="B988" s="201" t="s">
        <v>1259</v>
      </c>
      <c r="C988" s="128" t="s">
        <v>31</v>
      </c>
      <c r="D988" s="129" t="s">
        <v>2749</v>
      </c>
      <c r="E988" s="130" t="s">
        <v>3309</v>
      </c>
      <c r="F988" s="60" t="s">
        <v>88</v>
      </c>
      <c r="G988" s="201" t="s">
        <v>2750</v>
      </c>
      <c r="H988" s="115">
        <v>4865.92</v>
      </c>
      <c r="I988" s="63" t="s">
        <v>3406</v>
      </c>
      <c r="J988" s="201" t="s">
        <v>2751</v>
      </c>
      <c r="K988" s="201" t="s">
        <v>2752</v>
      </c>
      <c r="L988" s="128" t="s">
        <v>3310</v>
      </c>
      <c r="M988" s="130" t="s">
        <v>730</v>
      </c>
      <c r="N988" s="201" t="s">
        <v>2945</v>
      </c>
      <c r="O988" s="307" t="s">
        <v>3663</v>
      </c>
      <c r="P988" s="34"/>
    </row>
    <row r="989" spans="1:16" ht="47.25" x14ac:dyDescent="0.2">
      <c r="A989" s="69">
        <v>445</v>
      </c>
      <c r="B989" s="201" t="s">
        <v>2753</v>
      </c>
      <c r="C989" s="128" t="s">
        <v>31</v>
      </c>
      <c r="D989" s="79" t="s">
        <v>2754</v>
      </c>
      <c r="E989" s="130" t="s">
        <v>3309</v>
      </c>
      <c r="F989" s="60" t="s">
        <v>88</v>
      </c>
      <c r="G989" s="201" t="s">
        <v>2750</v>
      </c>
      <c r="H989" s="131">
        <v>1436.95</v>
      </c>
      <c r="I989" s="63" t="s">
        <v>3406</v>
      </c>
      <c r="J989" s="201" t="s">
        <v>2507</v>
      </c>
      <c r="K989" s="201" t="s">
        <v>2506</v>
      </c>
      <c r="L989" s="128" t="s">
        <v>3310</v>
      </c>
      <c r="M989" s="130" t="s">
        <v>730</v>
      </c>
      <c r="N989" s="201" t="s">
        <v>2945</v>
      </c>
      <c r="O989" s="308"/>
      <c r="P989" s="34"/>
    </row>
    <row r="990" spans="1:16" ht="47.25" x14ac:dyDescent="0.2">
      <c r="A990" s="69">
        <v>446</v>
      </c>
      <c r="B990" s="132" t="s">
        <v>2755</v>
      </c>
      <c r="C990" s="128" t="s">
        <v>31</v>
      </c>
      <c r="D990" s="133" t="s">
        <v>2756</v>
      </c>
      <c r="E990" s="130" t="s">
        <v>3309</v>
      </c>
      <c r="F990" s="60" t="s">
        <v>88</v>
      </c>
      <c r="G990" s="132" t="s">
        <v>2510</v>
      </c>
      <c r="H990" s="115">
        <v>838.93</v>
      </c>
      <c r="I990" s="63" t="s">
        <v>3406</v>
      </c>
      <c r="J990" s="201" t="s">
        <v>2757</v>
      </c>
      <c r="K990" s="201" t="s">
        <v>2506</v>
      </c>
      <c r="L990" s="128" t="s">
        <v>3310</v>
      </c>
      <c r="M990" s="130" t="s">
        <v>730</v>
      </c>
      <c r="N990" s="201" t="s">
        <v>2945</v>
      </c>
      <c r="O990" s="309"/>
      <c r="P990" s="34"/>
    </row>
    <row r="991" spans="1:16" ht="15.75" customHeight="1" x14ac:dyDescent="0.2">
      <c r="A991" s="278" t="s">
        <v>242</v>
      </c>
      <c r="B991" s="279"/>
      <c r="C991" s="279"/>
      <c r="D991" s="279"/>
      <c r="E991" s="279"/>
      <c r="F991" s="279"/>
      <c r="G991" s="279"/>
      <c r="H991" s="279"/>
      <c r="I991" s="279"/>
      <c r="J991" s="279"/>
      <c r="K991" s="279"/>
      <c r="L991" s="279"/>
      <c r="M991" s="279"/>
      <c r="N991" s="279"/>
      <c r="O991" s="280"/>
      <c r="P991" s="34"/>
    </row>
    <row r="992" spans="1:16" ht="15.75" x14ac:dyDescent="0.2">
      <c r="A992" s="265" t="s">
        <v>22</v>
      </c>
      <c r="B992" s="266"/>
      <c r="C992" s="266"/>
      <c r="D992" s="266"/>
      <c r="E992" s="266"/>
      <c r="F992" s="266"/>
      <c r="G992" s="267"/>
      <c r="H992" s="13">
        <f>SUM(H993:H996)</f>
        <v>2788.6307400000005</v>
      </c>
      <c r="I992" s="268"/>
      <c r="J992" s="268"/>
      <c r="K992" s="268"/>
      <c r="L992" s="268"/>
      <c r="M992" s="268"/>
      <c r="N992" s="268"/>
      <c r="O992" s="268"/>
      <c r="P992" s="34"/>
    </row>
    <row r="993" spans="1:16" ht="63" x14ac:dyDescent="0.2">
      <c r="A993" s="78">
        <v>447</v>
      </c>
      <c r="B993" s="145" t="s">
        <v>1327</v>
      </c>
      <c r="C993" s="60" t="s">
        <v>31</v>
      </c>
      <c r="D993" s="71" t="s">
        <v>1328</v>
      </c>
      <c r="E993" s="58" t="s">
        <v>2724</v>
      </c>
      <c r="F993" s="60" t="s">
        <v>88</v>
      </c>
      <c r="G993" s="78" t="s">
        <v>1329</v>
      </c>
      <c r="H993" s="147">
        <v>970.52620999999999</v>
      </c>
      <c r="I993" s="63" t="s">
        <v>205</v>
      </c>
      <c r="J993" s="78" t="s">
        <v>1330</v>
      </c>
      <c r="K993" s="78" t="s">
        <v>1331</v>
      </c>
      <c r="L993" s="60" t="s">
        <v>2813</v>
      </c>
      <c r="M993" s="78" t="s">
        <v>3</v>
      </c>
      <c r="N993" s="78" t="s">
        <v>2945</v>
      </c>
      <c r="O993" s="78" t="s">
        <v>2884</v>
      </c>
      <c r="P993" s="34"/>
    </row>
    <row r="994" spans="1:16" ht="63" x14ac:dyDescent="0.2">
      <c r="A994" s="78">
        <v>448</v>
      </c>
      <c r="B994" s="145" t="s">
        <v>1332</v>
      </c>
      <c r="C994" s="60" t="s">
        <v>31</v>
      </c>
      <c r="D994" s="71" t="s">
        <v>1333</v>
      </c>
      <c r="E994" s="58" t="s">
        <v>2724</v>
      </c>
      <c r="F994" s="60" t="s">
        <v>88</v>
      </c>
      <c r="G994" s="78" t="s">
        <v>1329</v>
      </c>
      <c r="H994" s="147">
        <v>206.62954999999999</v>
      </c>
      <c r="I994" s="63" t="s">
        <v>205</v>
      </c>
      <c r="J994" s="78" t="s">
        <v>1334</v>
      </c>
      <c r="K994" s="78" t="s">
        <v>1335</v>
      </c>
      <c r="L994" s="78" t="s">
        <v>2917</v>
      </c>
      <c r="M994" s="78" t="s">
        <v>49</v>
      </c>
      <c r="N994" s="78" t="s">
        <v>2945</v>
      </c>
      <c r="O994" s="78" t="s">
        <v>2892</v>
      </c>
      <c r="P994" s="34"/>
    </row>
    <row r="995" spans="1:16" ht="63" x14ac:dyDescent="0.2">
      <c r="A995" s="248">
        <v>449</v>
      </c>
      <c r="B995" s="145" t="s">
        <v>1336</v>
      </c>
      <c r="C995" s="60" t="s">
        <v>31</v>
      </c>
      <c r="D995" s="71" t="s">
        <v>1337</v>
      </c>
      <c r="E995" s="58" t="s">
        <v>2724</v>
      </c>
      <c r="F995" s="60" t="s">
        <v>88</v>
      </c>
      <c r="G995" s="78" t="s">
        <v>1329</v>
      </c>
      <c r="H995" s="147">
        <v>414.95818000000003</v>
      </c>
      <c r="I995" s="63" t="s">
        <v>205</v>
      </c>
      <c r="J995" s="78" t="s">
        <v>1338</v>
      </c>
      <c r="K995" s="78" t="s">
        <v>1339</v>
      </c>
      <c r="L995" s="78" t="s">
        <v>2917</v>
      </c>
      <c r="M995" s="78" t="s">
        <v>49</v>
      </c>
      <c r="N995" s="78" t="s">
        <v>2945</v>
      </c>
      <c r="O995" s="78" t="s">
        <v>2892</v>
      </c>
      <c r="P995" s="34"/>
    </row>
    <row r="996" spans="1:16" ht="63" x14ac:dyDescent="0.2">
      <c r="A996" s="248">
        <v>450</v>
      </c>
      <c r="B996" s="145" t="s">
        <v>1344</v>
      </c>
      <c r="C996" s="60" t="s">
        <v>31</v>
      </c>
      <c r="D996" s="71" t="s">
        <v>1345</v>
      </c>
      <c r="E996" s="58" t="s">
        <v>2724</v>
      </c>
      <c r="F996" s="60" t="s">
        <v>88</v>
      </c>
      <c r="G996" s="146" t="s">
        <v>1346</v>
      </c>
      <c r="H996" s="147">
        <v>1196.5168000000001</v>
      </c>
      <c r="I996" s="63">
        <v>1889</v>
      </c>
      <c r="J996" s="78" t="s">
        <v>1347</v>
      </c>
      <c r="K996" s="146" t="s">
        <v>44</v>
      </c>
      <c r="L996" s="60" t="s">
        <v>2814</v>
      </c>
      <c r="M996" s="78" t="s">
        <v>3</v>
      </c>
      <c r="N996" s="78" t="s">
        <v>2945</v>
      </c>
      <c r="O996" s="78" t="s">
        <v>2877</v>
      </c>
      <c r="P996" s="34"/>
    </row>
    <row r="997" spans="1:16" ht="15.75" x14ac:dyDescent="0.2">
      <c r="A997" s="278" t="s">
        <v>243</v>
      </c>
      <c r="B997" s="279"/>
      <c r="C997" s="279"/>
      <c r="D997" s="279"/>
      <c r="E997" s="279"/>
      <c r="F997" s="279"/>
      <c r="G997" s="279"/>
      <c r="H997" s="279"/>
      <c r="I997" s="279"/>
      <c r="J997" s="279"/>
      <c r="K997" s="279"/>
      <c r="L997" s="279"/>
      <c r="M997" s="279"/>
      <c r="N997" s="279"/>
      <c r="O997" s="280"/>
      <c r="P997" s="34" t="s">
        <v>2836</v>
      </c>
    </row>
    <row r="998" spans="1:16" ht="15.75" x14ac:dyDescent="0.2">
      <c r="A998" s="265" t="s">
        <v>22</v>
      </c>
      <c r="B998" s="266"/>
      <c r="C998" s="266"/>
      <c r="D998" s="266"/>
      <c r="E998" s="266"/>
      <c r="F998" s="266"/>
      <c r="G998" s="267"/>
      <c r="H998" s="13">
        <f>SUM(H999:H1019)</f>
        <v>16482.960000000003</v>
      </c>
      <c r="I998" s="268"/>
      <c r="J998" s="268"/>
      <c r="K998" s="268"/>
      <c r="L998" s="268"/>
      <c r="M998" s="268"/>
      <c r="N998" s="268"/>
      <c r="O998" s="268"/>
      <c r="P998" s="34" t="s">
        <v>2836</v>
      </c>
    </row>
    <row r="999" spans="1:16" s="15" customFormat="1" ht="63" x14ac:dyDescent="0.2">
      <c r="A999" s="201">
        <v>451</v>
      </c>
      <c r="B999" s="143" t="s">
        <v>512</v>
      </c>
      <c r="C999" s="201" t="s">
        <v>361</v>
      </c>
      <c r="D999" s="80" t="s">
        <v>513</v>
      </c>
      <c r="E999" s="58" t="s">
        <v>2724</v>
      </c>
      <c r="F999" s="60" t="s">
        <v>88</v>
      </c>
      <c r="G999" s="144" t="s">
        <v>514</v>
      </c>
      <c r="H999" s="144">
        <v>1714.75</v>
      </c>
      <c r="I999" s="63">
        <v>1549</v>
      </c>
      <c r="J999" s="144" t="s">
        <v>515</v>
      </c>
      <c r="K999" s="63" t="s">
        <v>44</v>
      </c>
      <c r="L999" s="201" t="s">
        <v>2467</v>
      </c>
      <c r="M999" s="201" t="s">
        <v>3</v>
      </c>
      <c r="N999" s="256" t="s">
        <v>2945</v>
      </c>
      <c r="O999" s="201" t="s">
        <v>2879</v>
      </c>
      <c r="P999" s="34" t="s">
        <v>2836</v>
      </c>
    </row>
    <row r="1000" spans="1:16" s="15" customFormat="1" ht="63" x14ac:dyDescent="0.2">
      <c r="A1000" s="201">
        <v>452</v>
      </c>
      <c r="B1000" s="143" t="s">
        <v>516</v>
      </c>
      <c r="C1000" s="201" t="s">
        <v>361</v>
      </c>
      <c r="D1000" s="80" t="s">
        <v>517</v>
      </c>
      <c r="E1000" s="58" t="s">
        <v>2724</v>
      </c>
      <c r="F1000" s="60" t="s">
        <v>88</v>
      </c>
      <c r="G1000" s="144" t="s">
        <v>518</v>
      </c>
      <c r="H1000" s="144">
        <v>1028.8499999999999</v>
      </c>
      <c r="I1000" s="63">
        <v>884</v>
      </c>
      <c r="J1000" s="144" t="s">
        <v>519</v>
      </c>
      <c r="K1000" s="63" t="s">
        <v>44</v>
      </c>
      <c r="L1000" s="201" t="s">
        <v>3356</v>
      </c>
      <c r="M1000" s="201" t="s">
        <v>3</v>
      </c>
      <c r="N1000" s="256" t="s">
        <v>2945</v>
      </c>
      <c r="O1000" s="201" t="s">
        <v>2879</v>
      </c>
      <c r="P1000" s="34" t="s">
        <v>2836</v>
      </c>
    </row>
    <row r="1001" spans="1:16" s="15" customFormat="1" ht="63" x14ac:dyDescent="0.2">
      <c r="A1001" s="248">
        <v>453</v>
      </c>
      <c r="B1001" s="143" t="s">
        <v>3805</v>
      </c>
      <c r="C1001" s="201" t="s">
        <v>361</v>
      </c>
      <c r="D1001" s="80" t="s">
        <v>3806</v>
      </c>
      <c r="E1001" s="58" t="s">
        <v>2724</v>
      </c>
      <c r="F1001" s="60" t="s">
        <v>88</v>
      </c>
      <c r="G1001" s="144" t="s">
        <v>3807</v>
      </c>
      <c r="H1001" s="144">
        <v>1028.8499999999999</v>
      </c>
      <c r="I1001" s="63">
        <v>956</v>
      </c>
      <c r="J1001" s="144" t="s">
        <v>3808</v>
      </c>
      <c r="K1001" s="63" t="s">
        <v>44</v>
      </c>
      <c r="L1001" s="201" t="s">
        <v>3809</v>
      </c>
      <c r="M1001" s="201" t="s">
        <v>3</v>
      </c>
      <c r="N1001" s="256" t="s">
        <v>2945</v>
      </c>
      <c r="O1001" s="201" t="s">
        <v>2879</v>
      </c>
      <c r="P1001" s="34" t="s">
        <v>2836</v>
      </c>
    </row>
    <row r="1002" spans="1:16" s="15" customFormat="1" ht="63" x14ac:dyDescent="0.2">
      <c r="A1002" s="248">
        <v>454</v>
      </c>
      <c r="B1002" s="143" t="s">
        <v>544</v>
      </c>
      <c r="C1002" s="201" t="s">
        <v>361</v>
      </c>
      <c r="D1002" s="80" t="s">
        <v>3810</v>
      </c>
      <c r="E1002" s="58" t="s">
        <v>2724</v>
      </c>
      <c r="F1002" s="60" t="s">
        <v>88</v>
      </c>
      <c r="G1002" s="144" t="s">
        <v>3811</v>
      </c>
      <c r="H1002" s="144">
        <v>1028.8499999999999</v>
      </c>
      <c r="I1002" s="63">
        <v>956</v>
      </c>
      <c r="J1002" s="144" t="s">
        <v>3812</v>
      </c>
      <c r="K1002" s="63" t="s">
        <v>44</v>
      </c>
      <c r="L1002" s="201" t="s">
        <v>3813</v>
      </c>
      <c r="M1002" s="201" t="s">
        <v>3</v>
      </c>
      <c r="N1002" s="256" t="s">
        <v>2945</v>
      </c>
      <c r="O1002" s="201" t="s">
        <v>2879</v>
      </c>
      <c r="P1002" s="34" t="s">
        <v>2836</v>
      </c>
    </row>
    <row r="1003" spans="1:16" s="15" customFormat="1" ht="63" x14ac:dyDescent="0.2">
      <c r="A1003" s="248">
        <v>455</v>
      </c>
      <c r="B1003" s="143" t="s">
        <v>603</v>
      </c>
      <c r="C1003" s="201" t="s">
        <v>361</v>
      </c>
      <c r="D1003" s="80" t="s">
        <v>604</v>
      </c>
      <c r="E1003" s="58" t="s">
        <v>2724</v>
      </c>
      <c r="F1003" s="60" t="s">
        <v>88</v>
      </c>
      <c r="G1003" s="144" t="s">
        <v>605</v>
      </c>
      <c r="H1003" s="144">
        <v>1714.75</v>
      </c>
      <c r="I1003" s="63">
        <v>1656</v>
      </c>
      <c r="J1003" s="144" t="s">
        <v>606</v>
      </c>
      <c r="K1003" s="63" t="s">
        <v>44</v>
      </c>
      <c r="L1003" s="201" t="s">
        <v>2477</v>
      </c>
      <c r="M1003" s="201" t="s">
        <v>3</v>
      </c>
      <c r="N1003" s="256" t="s">
        <v>2945</v>
      </c>
      <c r="O1003" s="201" t="s">
        <v>2879</v>
      </c>
      <c r="P1003" s="34" t="s">
        <v>2836</v>
      </c>
    </row>
    <row r="1004" spans="1:16" s="15" customFormat="1" ht="63" x14ac:dyDescent="0.2">
      <c r="A1004" s="248">
        <v>456</v>
      </c>
      <c r="B1004" s="143" t="s">
        <v>3814</v>
      </c>
      <c r="C1004" s="201" t="s">
        <v>361</v>
      </c>
      <c r="D1004" s="80" t="s">
        <v>3815</v>
      </c>
      <c r="E1004" s="58" t="s">
        <v>2724</v>
      </c>
      <c r="F1004" s="60" t="s">
        <v>88</v>
      </c>
      <c r="G1004" s="144" t="s">
        <v>3816</v>
      </c>
      <c r="H1004" s="144">
        <v>1526.13</v>
      </c>
      <c r="I1004" s="63">
        <v>1434</v>
      </c>
      <c r="J1004" s="144" t="s">
        <v>3817</v>
      </c>
      <c r="K1004" s="63" t="s">
        <v>44</v>
      </c>
      <c r="L1004" s="201" t="s">
        <v>3818</v>
      </c>
      <c r="M1004" s="201" t="s">
        <v>3</v>
      </c>
      <c r="N1004" s="256" t="s">
        <v>2945</v>
      </c>
      <c r="O1004" s="201" t="s">
        <v>2879</v>
      </c>
      <c r="P1004" s="34" t="s">
        <v>2836</v>
      </c>
    </row>
    <row r="1005" spans="1:16" s="15" customFormat="1" ht="63" x14ac:dyDescent="0.2">
      <c r="A1005" s="248">
        <v>457</v>
      </c>
      <c r="B1005" s="143" t="s">
        <v>635</v>
      </c>
      <c r="C1005" s="201" t="s">
        <v>361</v>
      </c>
      <c r="D1005" s="80" t="s">
        <v>620</v>
      </c>
      <c r="E1005" s="58" t="s">
        <v>2724</v>
      </c>
      <c r="F1005" s="60" t="s">
        <v>88</v>
      </c>
      <c r="G1005" s="144" t="s">
        <v>636</v>
      </c>
      <c r="H1005" s="144">
        <v>1714.75</v>
      </c>
      <c r="I1005" s="63">
        <v>1447</v>
      </c>
      <c r="J1005" s="144" t="s">
        <v>637</v>
      </c>
      <c r="K1005" s="63" t="s">
        <v>44</v>
      </c>
      <c r="L1005" s="201" t="s">
        <v>2485</v>
      </c>
      <c r="M1005" s="201" t="s">
        <v>3</v>
      </c>
      <c r="N1005" s="256" t="s">
        <v>2945</v>
      </c>
      <c r="O1005" s="201" t="s">
        <v>2879</v>
      </c>
      <c r="P1005" s="34" t="s">
        <v>2836</v>
      </c>
    </row>
    <row r="1006" spans="1:16" s="15" customFormat="1" ht="63" x14ac:dyDescent="0.2">
      <c r="A1006" s="248">
        <v>458</v>
      </c>
      <c r="B1006" s="143" t="s">
        <v>3819</v>
      </c>
      <c r="C1006" s="201" t="s">
        <v>361</v>
      </c>
      <c r="D1006" s="80" t="s">
        <v>645</v>
      </c>
      <c r="E1006" s="58" t="s">
        <v>2724</v>
      </c>
      <c r="F1006" s="60" t="s">
        <v>88</v>
      </c>
      <c r="G1006" s="144" t="s">
        <v>3820</v>
      </c>
      <c r="H1006" s="144">
        <v>1526.13</v>
      </c>
      <c r="I1006" s="63">
        <v>1353</v>
      </c>
      <c r="J1006" s="144" t="s">
        <v>3821</v>
      </c>
      <c r="K1006" s="63" t="s">
        <v>44</v>
      </c>
      <c r="L1006" s="201" t="s">
        <v>3822</v>
      </c>
      <c r="M1006" s="201" t="s">
        <v>3</v>
      </c>
      <c r="N1006" s="256" t="s">
        <v>2945</v>
      </c>
      <c r="O1006" s="201" t="s">
        <v>2879</v>
      </c>
      <c r="P1006" s="34" t="s">
        <v>2836</v>
      </c>
    </row>
    <row r="1007" spans="1:16" s="15" customFormat="1" ht="63" x14ac:dyDescent="0.2">
      <c r="A1007" s="248">
        <v>459</v>
      </c>
      <c r="B1007" s="143" t="s">
        <v>656</v>
      </c>
      <c r="C1007" s="201" t="s">
        <v>361</v>
      </c>
      <c r="D1007" s="80" t="s">
        <v>657</v>
      </c>
      <c r="E1007" s="58" t="s">
        <v>2724</v>
      </c>
      <c r="F1007" s="60" t="s">
        <v>88</v>
      </c>
      <c r="G1007" s="144" t="s">
        <v>658</v>
      </c>
      <c r="H1007" s="144">
        <v>1526.13</v>
      </c>
      <c r="I1007" s="63">
        <v>1432</v>
      </c>
      <c r="J1007" s="144" t="s">
        <v>659</v>
      </c>
      <c r="K1007" s="63" t="s">
        <v>44</v>
      </c>
      <c r="L1007" s="201" t="s">
        <v>2491</v>
      </c>
      <c r="M1007" s="201" t="s">
        <v>3</v>
      </c>
      <c r="N1007" s="256" t="s">
        <v>2945</v>
      </c>
      <c r="O1007" s="201" t="s">
        <v>2879</v>
      </c>
      <c r="P1007" s="34" t="s">
        <v>2836</v>
      </c>
    </row>
    <row r="1008" spans="1:16" s="15" customFormat="1" ht="63" x14ac:dyDescent="0.2">
      <c r="A1008" s="248">
        <v>460</v>
      </c>
      <c r="B1008" s="143" t="s">
        <v>571</v>
      </c>
      <c r="C1008" s="201" t="s">
        <v>361</v>
      </c>
      <c r="D1008" s="80" t="s">
        <v>681</v>
      </c>
      <c r="E1008" s="58" t="s">
        <v>2724</v>
      </c>
      <c r="F1008" s="60" t="s">
        <v>88</v>
      </c>
      <c r="G1008" s="144" t="s">
        <v>672</v>
      </c>
      <c r="H1008" s="144">
        <v>1028.8499999999999</v>
      </c>
      <c r="I1008" s="63">
        <v>960</v>
      </c>
      <c r="J1008" s="144" t="s">
        <v>673</v>
      </c>
      <c r="K1008" s="63" t="s">
        <v>44</v>
      </c>
      <c r="L1008" s="201" t="s">
        <v>2493</v>
      </c>
      <c r="M1008" s="201" t="s">
        <v>3</v>
      </c>
      <c r="N1008" s="256" t="s">
        <v>2945</v>
      </c>
      <c r="O1008" s="201" t="s">
        <v>2879</v>
      </c>
      <c r="P1008" s="34" t="s">
        <v>2836</v>
      </c>
    </row>
    <row r="1009" spans="1:16" s="15" customFormat="1" ht="63" x14ac:dyDescent="0.2">
      <c r="A1009" s="248">
        <v>461</v>
      </c>
      <c r="B1009" s="143" t="s">
        <v>3823</v>
      </c>
      <c r="C1009" s="201" t="s">
        <v>361</v>
      </c>
      <c r="D1009" s="80" t="s">
        <v>3824</v>
      </c>
      <c r="E1009" s="58" t="s">
        <v>2724</v>
      </c>
      <c r="F1009" s="60" t="s">
        <v>88</v>
      </c>
      <c r="G1009" s="144" t="s">
        <v>3825</v>
      </c>
      <c r="H1009" s="144">
        <v>1028.8499999999999</v>
      </c>
      <c r="I1009" s="63">
        <v>960</v>
      </c>
      <c r="J1009" s="247" t="s">
        <v>3826</v>
      </c>
      <c r="K1009" s="63" t="s">
        <v>44</v>
      </c>
      <c r="L1009" s="201" t="s">
        <v>3827</v>
      </c>
      <c r="M1009" s="201" t="s">
        <v>3</v>
      </c>
      <c r="N1009" s="256" t="s">
        <v>2945</v>
      </c>
      <c r="O1009" s="201" t="s">
        <v>2879</v>
      </c>
      <c r="P1009" s="34" t="s">
        <v>2836</v>
      </c>
    </row>
    <row r="1010" spans="1:16" s="15" customFormat="1" ht="63" x14ac:dyDescent="0.2">
      <c r="A1010" s="248">
        <v>462</v>
      </c>
      <c r="B1010" s="143" t="s">
        <v>720</v>
      </c>
      <c r="C1010" s="201" t="s">
        <v>361</v>
      </c>
      <c r="D1010" s="201" t="s">
        <v>721</v>
      </c>
      <c r="E1010" s="58" t="s">
        <v>2724</v>
      </c>
      <c r="F1010" s="60" t="s">
        <v>88</v>
      </c>
      <c r="G1010" s="201" t="s">
        <v>482</v>
      </c>
      <c r="H1010" s="201">
        <v>1314</v>
      </c>
      <c r="I1010" s="63" t="s">
        <v>205</v>
      </c>
      <c r="J1010" s="201" t="s">
        <v>722</v>
      </c>
      <c r="K1010" s="201" t="s">
        <v>503</v>
      </c>
      <c r="L1010" s="201" t="s">
        <v>2917</v>
      </c>
      <c r="M1010" s="201" t="s">
        <v>723</v>
      </c>
      <c r="N1010" s="256" t="s">
        <v>2945</v>
      </c>
      <c r="O1010" s="141" t="s">
        <v>724</v>
      </c>
      <c r="P1010" s="34" t="s">
        <v>2836</v>
      </c>
    </row>
    <row r="1011" spans="1:16" s="15" customFormat="1" ht="63" x14ac:dyDescent="0.2">
      <c r="A1011" s="248">
        <v>463</v>
      </c>
      <c r="B1011" s="201" t="s">
        <v>725</v>
      </c>
      <c r="C1011" s="201" t="s">
        <v>361</v>
      </c>
      <c r="D1011" s="201" t="s">
        <v>726</v>
      </c>
      <c r="E1011" s="58" t="s">
        <v>2724</v>
      </c>
      <c r="F1011" s="60" t="s">
        <v>88</v>
      </c>
      <c r="G1011" s="201" t="s">
        <v>727</v>
      </c>
      <c r="H1011" s="201">
        <v>3.68</v>
      </c>
      <c r="I1011" s="63" t="s">
        <v>205</v>
      </c>
      <c r="J1011" s="201" t="s">
        <v>728</v>
      </c>
      <c r="K1011" s="201" t="s">
        <v>729</v>
      </c>
      <c r="L1011" s="201" t="s">
        <v>2815</v>
      </c>
      <c r="M1011" s="201" t="s">
        <v>730</v>
      </c>
      <c r="N1011" s="256" t="s">
        <v>2945</v>
      </c>
      <c r="O1011" s="307" t="s">
        <v>731</v>
      </c>
      <c r="P1011" s="34" t="s">
        <v>2836</v>
      </c>
    </row>
    <row r="1012" spans="1:16" s="15" customFormat="1" ht="63" x14ac:dyDescent="0.2">
      <c r="A1012" s="248">
        <v>464</v>
      </c>
      <c r="B1012" s="201" t="s">
        <v>732</v>
      </c>
      <c r="C1012" s="201" t="s">
        <v>361</v>
      </c>
      <c r="D1012" s="201" t="s">
        <v>733</v>
      </c>
      <c r="E1012" s="58" t="s">
        <v>2724</v>
      </c>
      <c r="F1012" s="60" t="s">
        <v>88</v>
      </c>
      <c r="G1012" s="201" t="s">
        <v>727</v>
      </c>
      <c r="H1012" s="201">
        <v>1.28</v>
      </c>
      <c r="I1012" s="63" t="s">
        <v>205</v>
      </c>
      <c r="J1012" s="201" t="s">
        <v>734</v>
      </c>
      <c r="K1012" s="201" t="s">
        <v>729</v>
      </c>
      <c r="L1012" s="201" t="s">
        <v>2815</v>
      </c>
      <c r="M1012" s="201" t="s">
        <v>730</v>
      </c>
      <c r="N1012" s="256" t="s">
        <v>2945</v>
      </c>
      <c r="O1012" s="308"/>
      <c r="P1012" s="34" t="s">
        <v>2836</v>
      </c>
    </row>
    <row r="1013" spans="1:16" s="15" customFormat="1" ht="63" x14ac:dyDescent="0.2">
      <c r="A1013" s="248">
        <v>465</v>
      </c>
      <c r="B1013" s="201" t="s">
        <v>735</v>
      </c>
      <c r="C1013" s="201" t="s">
        <v>361</v>
      </c>
      <c r="D1013" s="201" t="s">
        <v>736</v>
      </c>
      <c r="E1013" s="58" t="s">
        <v>2724</v>
      </c>
      <c r="F1013" s="60" t="s">
        <v>88</v>
      </c>
      <c r="G1013" s="201" t="s">
        <v>727</v>
      </c>
      <c r="H1013" s="201">
        <v>0.16</v>
      </c>
      <c r="I1013" s="63" t="s">
        <v>205</v>
      </c>
      <c r="J1013" s="201" t="s">
        <v>737</v>
      </c>
      <c r="K1013" s="201" t="s">
        <v>729</v>
      </c>
      <c r="L1013" s="201" t="s">
        <v>2815</v>
      </c>
      <c r="M1013" s="201" t="s">
        <v>730</v>
      </c>
      <c r="N1013" s="256" t="s">
        <v>2945</v>
      </c>
      <c r="O1013" s="309"/>
      <c r="P1013" s="34" t="s">
        <v>2836</v>
      </c>
    </row>
    <row r="1014" spans="1:16" s="15" customFormat="1" ht="63" x14ac:dyDescent="0.2">
      <c r="A1014" s="248">
        <v>466</v>
      </c>
      <c r="B1014" s="201" t="s">
        <v>738</v>
      </c>
      <c r="C1014" s="201" t="s">
        <v>361</v>
      </c>
      <c r="D1014" s="201" t="s">
        <v>739</v>
      </c>
      <c r="E1014" s="58" t="s">
        <v>2724</v>
      </c>
      <c r="F1014" s="60" t="s">
        <v>88</v>
      </c>
      <c r="G1014" s="201" t="s">
        <v>482</v>
      </c>
      <c r="H1014" s="201">
        <v>9.36</v>
      </c>
      <c r="I1014" s="63" t="s">
        <v>205</v>
      </c>
      <c r="J1014" s="201" t="s">
        <v>502</v>
      </c>
      <c r="K1014" s="201" t="s">
        <v>503</v>
      </c>
      <c r="L1014" s="201" t="s">
        <v>3363</v>
      </c>
      <c r="M1014" s="201" t="s">
        <v>730</v>
      </c>
      <c r="N1014" s="256" t="s">
        <v>2945</v>
      </c>
      <c r="O1014" s="307" t="s">
        <v>740</v>
      </c>
      <c r="P1014" s="34" t="s">
        <v>2836</v>
      </c>
    </row>
    <row r="1015" spans="1:16" s="15" customFormat="1" ht="63" x14ac:dyDescent="0.2">
      <c r="A1015" s="248">
        <v>467</v>
      </c>
      <c r="B1015" s="201" t="s">
        <v>741</v>
      </c>
      <c r="C1015" s="201" t="s">
        <v>361</v>
      </c>
      <c r="D1015" s="201" t="s">
        <v>3664</v>
      </c>
      <c r="E1015" s="58" t="s">
        <v>2724</v>
      </c>
      <c r="F1015" s="60" t="s">
        <v>88</v>
      </c>
      <c r="G1015" s="201" t="s">
        <v>482</v>
      </c>
      <c r="H1015" s="201">
        <v>40.43</v>
      </c>
      <c r="I1015" s="63" t="s">
        <v>205</v>
      </c>
      <c r="J1015" s="201" t="s">
        <v>502</v>
      </c>
      <c r="K1015" s="201" t="s">
        <v>503</v>
      </c>
      <c r="L1015" s="201" t="s">
        <v>3363</v>
      </c>
      <c r="M1015" s="201" t="s">
        <v>730</v>
      </c>
      <c r="N1015" s="256" t="s">
        <v>2945</v>
      </c>
      <c r="O1015" s="308"/>
      <c r="P1015" s="34" t="s">
        <v>2836</v>
      </c>
    </row>
    <row r="1016" spans="1:16" s="15" customFormat="1" ht="63" x14ac:dyDescent="0.2">
      <c r="A1016" s="248">
        <v>468</v>
      </c>
      <c r="B1016" s="201" t="s">
        <v>3665</v>
      </c>
      <c r="C1016" s="201" t="s">
        <v>361</v>
      </c>
      <c r="D1016" s="201" t="s">
        <v>3666</v>
      </c>
      <c r="E1016" s="58" t="s">
        <v>2724</v>
      </c>
      <c r="F1016" s="60" t="s">
        <v>88</v>
      </c>
      <c r="G1016" s="201" t="s">
        <v>482</v>
      </c>
      <c r="H1016" s="201">
        <v>40.79</v>
      </c>
      <c r="I1016" s="63" t="s">
        <v>205</v>
      </c>
      <c r="J1016" s="201" t="s">
        <v>502</v>
      </c>
      <c r="K1016" s="201" t="s">
        <v>503</v>
      </c>
      <c r="L1016" s="201" t="s">
        <v>3363</v>
      </c>
      <c r="M1016" s="201" t="s">
        <v>730</v>
      </c>
      <c r="N1016" s="256" t="s">
        <v>2945</v>
      </c>
      <c r="O1016" s="309"/>
      <c r="P1016" s="34" t="s">
        <v>2836</v>
      </c>
    </row>
    <row r="1017" spans="1:16" s="15" customFormat="1" ht="63" x14ac:dyDescent="0.2">
      <c r="A1017" s="248">
        <v>469</v>
      </c>
      <c r="B1017" s="201" t="s">
        <v>742</v>
      </c>
      <c r="C1017" s="201" t="s">
        <v>361</v>
      </c>
      <c r="D1017" s="201" t="s">
        <v>743</v>
      </c>
      <c r="E1017" s="58" t="s">
        <v>2724</v>
      </c>
      <c r="F1017" s="60" t="s">
        <v>88</v>
      </c>
      <c r="G1017" s="201" t="s">
        <v>482</v>
      </c>
      <c r="H1017" s="201">
        <v>0</v>
      </c>
      <c r="I1017" s="63" t="s">
        <v>205</v>
      </c>
      <c r="J1017" s="201" t="s">
        <v>502</v>
      </c>
      <c r="K1017" s="201" t="s">
        <v>503</v>
      </c>
      <c r="L1017" s="201" t="s">
        <v>2816</v>
      </c>
      <c r="M1017" s="201" t="s">
        <v>730</v>
      </c>
      <c r="N1017" s="256" t="s">
        <v>2945</v>
      </c>
      <c r="O1017" s="141" t="s">
        <v>744</v>
      </c>
      <c r="P1017" s="34" t="s">
        <v>2836</v>
      </c>
    </row>
    <row r="1018" spans="1:16" s="49" customFormat="1" ht="63" x14ac:dyDescent="0.2">
      <c r="A1018" s="260">
        <v>470</v>
      </c>
      <c r="B1018" s="60" t="s">
        <v>745</v>
      </c>
      <c r="C1018" s="260" t="s">
        <v>361</v>
      </c>
      <c r="D1018" s="61" t="s">
        <v>746</v>
      </c>
      <c r="E1018" s="58" t="s">
        <v>2724</v>
      </c>
      <c r="F1018" s="60" t="s">
        <v>88</v>
      </c>
      <c r="G1018" s="260" t="s">
        <v>482</v>
      </c>
      <c r="H1018" s="260">
        <v>112.52</v>
      </c>
      <c r="I1018" s="63" t="s">
        <v>205</v>
      </c>
      <c r="J1018" s="260" t="s">
        <v>502</v>
      </c>
      <c r="K1018" s="260" t="s">
        <v>503</v>
      </c>
      <c r="L1018" s="260" t="s">
        <v>3364</v>
      </c>
      <c r="M1018" s="260" t="s">
        <v>730</v>
      </c>
      <c r="N1018" s="260" t="s">
        <v>2945</v>
      </c>
      <c r="O1018" s="141" t="s">
        <v>747</v>
      </c>
      <c r="P1018" s="264" t="s">
        <v>2836</v>
      </c>
    </row>
    <row r="1019" spans="1:16" s="15" customFormat="1" ht="63" x14ac:dyDescent="0.2">
      <c r="A1019" s="248">
        <v>471</v>
      </c>
      <c r="B1019" s="60" t="s">
        <v>748</v>
      </c>
      <c r="C1019" s="201" t="s">
        <v>361</v>
      </c>
      <c r="D1019" s="61" t="s">
        <v>749</v>
      </c>
      <c r="E1019" s="58" t="s">
        <v>2724</v>
      </c>
      <c r="F1019" s="60" t="s">
        <v>88</v>
      </c>
      <c r="G1019" s="60" t="s">
        <v>750</v>
      </c>
      <c r="H1019" s="201">
        <v>93.85</v>
      </c>
      <c r="I1019" s="63" t="s">
        <v>205</v>
      </c>
      <c r="J1019" s="60" t="s">
        <v>751</v>
      </c>
      <c r="K1019" s="60" t="s">
        <v>752</v>
      </c>
      <c r="L1019" s="201" t="s">
        <v>2917</v>
      </c>
      <c r="M1019" s="201" t="s">
        <v>723</v>
      </c>
      <c r="N1019" s="256" t="s">
        <v>2945</v>
      </c>
      <c r="O1019" s="201" t="s">
        <v>753</v>
      </c>
      <c r="P1019" s="216"/>
    </row>
    <row r="1020" spans="1:16" ht="15.75" x14ac:dyDescent="0.2">
      <c r="A1020" s="127">
        <v>3</v>
      </c>
      <c r="B1020" s="272" t="s">
        <v>25</v>
      </c>
      <c r="C1020" s="273"/>
      <c r="D1020" s="273"/>
      <c r="E1020" s="273"/>
      <c r="F1020" s="273"/>
      <c r="G1020" s="273"/>
      <c r="H1020" s="273"/>
      <c r="I1020" s="273"/>
      <c r="J1020" s="273"/>
      <c r="K1020" s="273"/>
      <c r="L1020" s="273"/>
      <c r="M1020" s="273"/>
      <c r="N1020" s="273"/>
      <c r="O1020" s="274"/>
    </row>
    <row r="1021" spans="1:16" ht="15.75" x14ac:dyDescent="0.2">
      <c r="A1021" s="265" t="s">
        <v>22</v>
      </c>
      <c r="B1021" s="266"/>
      <c r="C1021" s="266"/>
      <c r="D1021" s="266"/>
      <c r="E1021" s="266"/>
      <c r="F1021" s="266"/>
      <c r="G1021" s="267"/>
      <c r="H1021" s="22">
        <v>0</v>
      </c>
      <c r="I1021" s="268"/>
      <c r="J1021" s="268"/>
      <c r="K1021" s="268"/>
      <c r="L1021" s="268"/>
      <c r="M1021" s="268"/>
      <c r="N1021" s="268"/>
      <c r="O1021" s="268"/>
    </row>
    <row r="1022" spans="1:16" ht="15.75" x14ac:dyDescent="0.2">
      <c r="A1022" s="2" t="s">
        <v>1</v>
      </c>
      <c r="B1022" s="2"/>
      <c r="C1022" s="2"/>
      <c r="D1022" s="8"/>
      <c r="E1022" s="8"/>
      <c r="F1022" s="2"/>
      <c r="G1022" s="2"/>
      <c r="H1022" s="7"/>
      <c r="I1022" s="7"/>
      <c r="J1022" s="2"/>
      <c r="K1022" s="2"/>
      <c r="L1022" s="2"/>
      <c r="M1022" s="2"/>
      <c r="N1022" s="2"/>
      <c r="O1022" s="2"/>
    </row>
    <row r="1023" spans="1:16" ht="15.75" x14ac:dyDescent="0.2">
      <c r="A1023" s="2" t="s">
        <v>23</v>
      </c>
      <c r="B1023" s="2"/>
      <c r="C1023" s="2"/>
      <c r="D1023" s="8"/>
      <c r="E1023" s="8"/>
      <c r="F1023" s="9"/>
      <c r="G1023" s="2"/>
      <c r="H1023" s="7"/>
      <c r="I1023" s="7"/>
      <c r="J1023" s="2"/>
      <c r="K1023" s="2"/>
      <c r="L1023" s="2"/>
      <c r="M1023" s="2"/>
      <c r="N1023" s="2"/>
      <c r="O1023" s="2"/>
    </row>
    <row r="1024" spans="1:16" ht="15.75" x14ac:dyDescent="0.2">
      <c r="A1024" s="2">
        <v>4</v>
      </c>
      <c r="B1024" s="275" t="s">
        <v>26</v>
      </c>
      <c r="C1024" s="276"/>
      <c r="D1024" s="276"/>
      <c r="E1024" s="276"/>
      <c r="F1024" s="276"/>
      <c r="G1024" s="276"/>
      <c r="H1024" s="276"/>
      <c r="I1024" s="276"/>
      <c r="J1024" s="276"/>
      <c r="K1024" s="276"/>
      <c r="L1024" s="276"/>
      <c r="M1024" s="276"/>
      <c r="N1024" s="276"/>
      <c r="O1024" s="277"/>
    </row>
    <row r="1025" spans="1:15" ht="15.75" x14ac:dyDescent="0.2">
      <c r="A1025" s="265" t="s">
        <v>22</v>
      </c>
      <c r="B1025" s="266"/>
      <c r="C1025" s="266"/>
      <c r="D1025" s="266"/>
      <c r="E1025" s="266"/>
      <c r="F1025" s="266"/>
      <c r="G1025" s="267"/>
      <c r="H1025" s="22">
        <v>0</v>
      </c>
      <c r="I1025" s="268"/>
      <c r="J1025" s="268"/>
      <c r="K1025" s="268"/>
      <c r="L1025" s="268"/>
      <c r="M1025" s="268"/>
      <c r="N1025" s="268"/>
      <c r="O1025" s="268"/>
    </row>
    <row r="1026" spans="1:15" ht="15.75" x14ac:dyDescent="0.2">
      <c r="A1026" s="2" t="s">
        <v>27</v>
      </c>
      <c r="B1026" s="2"/>
      <c r="C1026" s="2"/>
      <c r="D1026" s="10"/>
      <c r="E1026" s="10"/>
      <c r="F1026" s="2"/>
      <c r="G1026" s="2"/>
      <c r="H1026" s="14"/>
      <c r="I1026" s="7"/>
      <c r="J1026" s="2"/>
      <c r="K1026" s="2"/>
      <c r="L1026" s="2"/>
      <c r="M1026" s="2"/>
      <c r="N1026" s="2"/>
      <c r="O1026" s="2"/>
    </row>
    <row r="1027" spans="1:15" ht="15.75" x14ac:dyDescent="0.2">
      <c r="A1027" s="2" t="s">
        <v>23</v>
      </c>
      <c r="B1027" s="2"/>
      <c r="C1027" s="2"/>
      <c r="D1027" s="2"/>
      <c r="E1027" s="2"/>
      <c r="F1027" s="9"/>
      <c r="G1027" s="9"/>
      <c r="H1027" s="2"/>
      <c r="I1027" s="2"/>
      <c r="J1027" s="2"/>
      <c r="K1027" s="2"/>
      <c r="L1027" s="2"/>
      <c r="M1027" s="2"/>
      <c r="N1027" s="2"/>
      <c r="O1027" s="2"/>
    </row>
    <row r="1029" spans="1:15" x14ac:dyDescent="0.2">
      <c r="H1029" s="41" t="e">
        <f>H17+#REF!+#REF!+#REF!+#REF!+#REF!+#REF!+H20+H21+H22+H23+H24+H25+H26+H27+H28+H29+#REF!+#REF!+#REF!+#REF!+#REF!+#REF!+#REF!+#REF!+#REF!+#REF!+#REF!+#REF!+#REF!+#REF!+#REF!+#REF!+#REF!+#REF!+#REF!+#REF!+#REF!+#REF!+#REF!+#REF!+#REF!+#REF!+#REF!</f>
        <v>#REF!</v>
      </c>
    </row>
    <row r="1030" spans="1:15" x14ac:dyDescent="0.2">
      <c r="H1030" s="41"/>
    </row>
    <row r="1032" spans="1:15" x14ac:dyDescent="0.2">
      <c r="H1032" s="41"/>
    </row>
  </sheetData>
  <autoFilter ref="A16:R508"/>
  <mergeCells count="200">
    <mergeCell ref="O1011:O1013"/>
    <mergeCell ref="O1014:O1016"/>
    <mergeCell ref="A451:G451"/>
    <mergeCell ref="I451:O451"/>
    <mergeCell ref="A430:G430"/>
    <mergeCell ref="I430:O430"/>
    <mergeCell ref="M688:M701"/>
    <mergeCell ref="N688:N701"/>
    <mergeCell ref="O688:O701"/>
    <mergeCell ref="O458:O462"/>
    <mergeCell ref="O463:O468"/>
    <mergeCell ref="A702:O702"/>
    <mergeCell ref="A678:G678"/>
    <mergeCell ref="A666:G666"/>
    <mergeCell ref="B510:O510"/>
    <mergeCell ref="A513:G513"/>
    <mergeCell ref="I678:O678"/>
    <mergeCell ref="O988:O990"/>
    <mergeCell ref="A998:G998"/>
    <mergeCell ref="I998:O998"/>
    <mergeCell ref="A456:G456"/>
    <mergeCell ref="I456:O456"/>
    <mergeCell ref="I708:O708"/>
    <mergeCell ref="A708:G708"/>
    <mergeCell ref="A991:O991"/>
    <mergeCell ref="A992:G992"/>
    <mergeCell ref="I992:O992"/>
    <mergeCell ref="O519:O523"/>
    <mergeCell ref="O440:O445"/>
    <mergeCell ref="B681:O681"/>
    <mergeCell ref="A682:G682"/>
    <mergeCell ref="I682:O682"/>
    <mergeCell ref="L683:L685"/>
    <mergeCell ref="M683:M685"/>
    <mergeCell ref="N683:N685"/>
    <mergeCell ref="O683:O685"/>
    <mergeCell ref="B686:O686"/>
    <mergeCell ref="A687:G687"/>
    <mergeCell ref="I687:O687"/>
    <mergeCell ref="K688:K701"/>
    <mergeCell ref="L688:L701"/>
    <mergeCell ref="A481:O481"/>
    <mergeCell ref="A482:G482"/>
    <mergeCell ref="I482:O482"/>
    <mergeCell ref="O483:O494"/>
    <mergeCell ref="A470:G470"/>
    <mergeCell ref="I470:O470"/>
    <mergeCell ref="A479:G479"/>
    <mergeCell ref="A231:O231"/>
    <mergeCell ref="A205:G205"/>
    <mergeCell ref="A223:O223"/>
    <mergeCell ref="I205:O205"/>
    <mergeCell ref="A167:G167"/>
    <mergeCell ref="O168:O183"/>
    <mergeCell ref="B184:O184"/>
    <mergeCell ref="A185:G185"/>
    <mergeCell ref="O357:O366"/>
    <mergeCell ref="I327:O327"/>
    <mergeCell ref="A338:G338"/>
    <mergeCell ref="I338:O338"/>
    <mergeCell ref="A232:G232"/>
    <mergeCell ref="I232:O232"/>
    <mergeCell ref="A427:G427"/>
    <mergeCell ref="I427:O427"/>
    <mergeCell ref="A424:G424"/>
    <mergeCell ref="I424:O424"/>
    <mergeCell ref="A419:G419"/>
    <mergeCell ref="I419:O419"/>
    <mergeCell ref="I711:O711"/>
    <mergeCell ref="O235:O236"/>
    <mergeCell ref="O238:O251"/>
    <mergeCell ref="O252:O255"/>
    <mergeCell ref="I529:O529"/>
    <mergeCell ref="A707:O707"/>
    <mergeCell ref="A710:O710"/>
    <mergeCell ref="A345:O345"/>
    <mergeCell ref="A455:O455"/>
    <mergeCell ref="A469:O469"/>
    <mergeCell ref="A711:G711"/>
    <mergeCell ref="I661:I662"/>
    <mergeCell ref="O661:O662"/>
    <mergeCell ref="A327:G327"/>
    <mergeCell ref="O347:O354"/>
    <mergeCell ref="O319:O320"/>
    <mergeCell ref="I346:O346"/>
    <mergeCell ref="A426:O426"/>
    <mergeCell ref="A107:G107"/>
    <mergeCell ref="I479:O479"/>
    <mergeCell ref="A326:O326"/>
    <mergeCell ref="A337:O337"/>
    <mergeCell ref="A997:O997"/>
    <mergeCell ref="A715:G715"/>
    <mergeCell ref="I715:O715"/>
    <mergeCell ref="A931:G931"/>
    <mergeCell ref="A13:G13"/>
    <mergeCell ref="I13:O13"/>
    <mergeCell ref="A417:G417"/>
    <mergeCell ref="I417:O417"/>
    <mergeCell ref="A511:G511"/>
    <mergeCell ref="A346:G346"/>
    <mergeCell ref="A588:O588"/>
    <mergeCell ref="A525:G525"/>
    <mergeCell ref="I511:O511"/>
    <mergeCell ref="A528:O528"/>
    <mergeCell ref="A524:O524"/>
    <mergeCell ref="A423:O423"/>
    <mergeCell ref="B495:O495"/>
    <mergeCell ref="I525:O525"/>
    <mergeCell ref="A529:G529"/>
    <mergeCell ref="A39:G39"/>
    <mergeCell ref="A1:O1"/>
    <mergeCell ref="B12:O12"/>
    <mergeCell ref="A15:G15"/>
    <mergeCell ref="I15:O15"/>
    <mergeCell ref="A5:O5"/>
    <mergeCell ref="A81:G81"/>
    <mergeCell ref="I81:O81"/>
    <mergeCell ref="A43:G43"/>
    <mergeCell ref="I43:O43"/>
    <mergeCell ref="A61:G61"/>
    <mergeCell ref="I61:O61"/>
    <mergeCell ref="A38:O38"/>
    <mergeCell ref="A60:O60"/>
    <mergeCell ref="A67:G67"/>
    <mergeCell ref="I67:O67"/>
    <mergeCell ref="A66:O66"/>
    <mergeCell ref="A42:O42"/>
    <mergeCell ref="I39:O39"/>
    <mergeCell ref="A121:O121"/>
    <mergeCell ref="A204:O204"/>
    <mergeCell ref="I122:O122"/>
    <mergeCell ref="A106:O106"/>
    <mergeCell ref="A80:O80"/>
    <mergeCell ref="A6:G6"/>
    <mergeCell ref="I6:O6"/>
    <mergeCell ref="B7:O7"/>
    <mergeCell ref="A8:G8"/>
    <mergeCell ref="I8:O8"/>
    <mergeCell ref="K130:K146"/>
    <mergeCell ref="L130:L147"/>
    <mergeCell ref="O109:O112"/>
    <mergeCell ref="O83:O84"/>
    <mergeCell ref="O85:O94"/>
    <mergeCell ref="O98:O101"/>
    <mergeCell ref="A129:G129"/>
    <mergeCell ref="B128:O128"/>
    <mergeCell ref="O130:O147"/>
    <mergeCell ref="O186:O203"/>
    <mergeCell ref="B166:O166"/>
    <mergeCell ref="I107:O107"/>
    <mergeCell ref="A33:G33"/>
    <mergeCell ref="I33:O33"/>
    <mergeCell ref="A714:O714"/>
    <mergeCell ref="A930:O930"/>
    <mergeCell ref="I931:O931"/>
    <mergeCell ref="A500:G500"/>
    <mergeCell ref="A502:G502"/>
    <mergeCell ref="A703:G703"/>
    <mergeCell ref="I703:O703"/>
    <mergeCell ref="I623:O623"/>
    <mergeCell ref="O629:O632"/>
    <mergeCell ref="O633:O635"/>
    <mergeCell ref="A628:G628"/>
    <mergeCell ref="I628:O628"/>
    <mergeCell ref="A623:G623"/>
    <mergeCell ref="A512:O512"/>
    <mergeCell ref="A589:G589"/>
    <mergeCell ref="O636:O659"/>
    <mergeCell ref="I500:O500"/>
    <mergeCell ref="B501:O501"/>
    <mergeCell ref="A627:O627"/>
    <mergeCell ref="A622:O622"/>
    <mergeCell ref="I589:O589"/>
    <mergeCell ref="A598:G598"/>
    <mergeCell ref="I598:O598"/>
    <mergeCell ref="A597:O597"/>
    <mergeCell ref="A1025:G1025"/>
    <mergeCell ref="I1025:O1025"/>
    <mergeCell ref="A14:O14"/>
    <mergeCell ref="A32:O32"/>
    <mergeCell ref="B1020:O1020"/>
    <mergeCell ref="A1021:G1021"/>
    <mergeCell ref="I1021:O1021"/>
    <mergeCell ref="B1024:O1024"/>
    <mergeCell ref="A429:O429"/>
    <mergeCell ref="A418:O418"/>
    <mergeCell ref="A496:G496"/>
    <mergeCell ref="I496:O496"/>
    <mergeCell ref="A478:O478"/>
    <mergeCell ref="A499:O499"/>
    <mergeCell ref="I666:O666"/>
    <mergeCell ref="A677:O677"/>
    <mergeCell ref="A665:O665"/>
    <mergeCell ref="I513:O513"/>
    <mergeCell ref="B416:O416"/>
    <mergeCell ref="A122:G122"/>
    <mergeCell ref="A224:G224"/>
    <mergeCell ref="I224:O224"/>
    <mergeCell ref="I502:O502"/>
    <mergeCell ref="A450:O450"/>
  </mergeCells>
  <dataValidations count="1">
    <dataValidation allowBlank="1" showInputMessage="1" showErrorMessage="1" prompt="Ячейка позволяет ввести данные только в формате &quot;Дата&quot;  ДД.ММ.ГГГ" sqref="M123:M127 L130:M130 L166:L167 M155 L683:M683 L688:M688 M679:M680 M131:M149"/>
  </dataValidations>
  <pageMargins left="0.7" right="0.7" top="0.75" bottom="0.75" header="0.3" footer="0.3"/>
  <pageSetup paperSize="9" scale="30"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1. РНА - утв. на СД</vt:lpstr>
      <vt:lpstr>'1. РНА - утв. на СД'!Область_печати</vt:lpstr>
    </vt:vector>
  </TitlesOfParts>
  <Company>Inter RAO UES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melnikov_aa</dc:creator>
  <cp:lastModifiedBy>Дроздецкий Евгений Александрович</cp:lastModifiedBy>
  <cp:lastPrinted>2018-12-12T07:11:32Z</cp:lastPrinted>
  <dcterms:created xsi:type="dcterms:W3CDTF">2011-04-18T07:52:09Z</dcterms:created>
  <dcterms:modified xsi:type="dcterms:W3CDTF">2020-02-28T07:38:43Z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