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480" yWindow="705" windowWidth="15180" windowHeight="10980"/>
  </bookViews>
  <sheets>
    <sheet name="типовая форма РНА" sheetId="19" r:id="rId1"/>
  </sheets>
  <definedNames>
    <definedName name="_xlnm.Print_Titles" localSheetId="0">'типовая форма РНА'!$4:$4</definedName>
    <definedName name="_xlnm.Print_Area" localSheetId="0">'типовая форма РНА'!$A$1:$Q$57</definedName>
  </definedNames>
  <calcPr calcId="162913"/>
</workbook>
</file>

<file path=xl/calcChain.xml><?xml version="1.0" encoding="utf-8"?>
<calcChain xmlns="http://schemas.openxmlformats.org/spreadsheetml/2006/main">
  <c r="J37" i="19" l="1"/>
  <c r="J36" i="19"/>
  <c r="J35" i="19"/>
  <c r="J53" i="19"/>
  <c r="J50" i="19"/>
  <c r="J47" i="19"/>
  <c r="J44" i="19"/>
  <c r="J39" i="19"/>
  <c r="J11" i="19"/>
  <c r="J8" i="19"/>
  <c r="J34" i="19" l="1"/>
  <c r="J6" i="19"/>
  <c r="J42" i="19"/>
</calcChain>
</file>

<file path=xl/sharedStrings.xml><?xml version="1.0" encoding="utf-8"?>
<sst xmlns="http://schemas.openxmlformats.org/spreadsheetml/2006/main" count="392" uniqueCount="199">
  <si>
    <t>2.1.</t>
  </si>
  <si>
    <t>1.1.</t>
  </si>
  <si>
    <t>3.1.</t>
  </si>
  <si>
    <t>№</t>
  </si>
  <si>
    <t>Наименование непрофильного актива</t>
  </si>
  <si>
    <t xml:space="preserve">Вид права на непрофильный актив, размер доли участия (для финансовых вложений) </t>
  </si>
  <si>
    <t>Строка бухгалтерского баланса, на которой учитывается непрофильный актив</t>
  </si>
  <si>
    <t>Вид деятельности, к которому относится непрофильный актив</t>
  </si>
  <si>
    <t>Адрес (местоположение) непрофильного актива (для недвижимого имущества)</t>
  </si>
  <si>
    <t>Рыночная стоимость непрофильного актива без учета НДС (если определялась), тыс. руб.</t>
  </si>
  <si>
    <t>Наименование и реквизиты документа, удостоверяющего право на непрофильный актив</t>
  </si>
  <si>
    <t>Право на земельный участок под непрофильным активом с указанием реквизитов правоустанавливающих документов (для недвижимого имущества)</t>
  </si>
  <si>
    <t>Сведения (вкл., реквизиты документа) об правовых обременениях и ограничениях использования непрофильного актива</t>
  </si>
  <si>
    <t>Срок совершения действия с непрофильным активом (квартал, год)</t>
  </si>
  <si>
    <t>ИТОГО по Разделу 1:</t>
  </si>
  <si>
    <t xml:space="preserve">Финансовые вложения: </t>
  </si>
  <si>
    <t>ИТОГО:</t>
  </si>
  <si>
    <t>Недвижимое имущество:</t>
  </si>
  <si>
    <t>Движимое имущество:</t>
  </si>
  <si>
    <t>Иные внеоборотные активы:</t>
  </si>
  <si>
    <t xml:space="preserve">4.1. </t>
  </si>
  <si>
    <t>Раздел 2. Непрофильные активы, подлежащие сохранению</t>
  </si>
  <si>
    <t>ИТОГО по Разделу 2:</t>
  </si>
  <si>
    <t>Способ реализации/сохранения непрофильного актива</t>
  </si>
  <si>
    <t>Раздел 1. Непрофильные активы, подлежащие реализации</t>
  </si>
  <si>
    <t>Балансовая (остаточная) стоимость непрофильного актива по состоянию на последнюю отчетную дату, тыс. руб.</t>
  </si>
  <si>
    <t>Обоснование целесообразности (вт.ч. экономической) выбранного способа реализации/сохранения непрофильного актива и сроков его выполнения</t>
  </si>
  <si>
    <t>Использование непрофильного актива в деятельности Общества (ДА/НЕТ)</t>
  </si>
  <si>
    <t>Инвентарный номер непрофильного актива</t>
  </si>
  <si>
    <t xml:space="preserve">Кадастровый (условный) непрофильного актива </t>
  </si>
  <si>
    <t>Склад  извести  и мела</t>
  </si>
  <si>
    <t>Внутриплощадочный  железнодорожный путь №54 базы УПТК</t>
  </si>
  <si>
    <t>Материальный  склад  на  базе  УПТК</t>
  </si>
  <si>
    <t>Склад  в  конструкциях  УСРЗ  на  базе  УПТК</t>
  </si>
  <si>
    <t>Внутриплощадочный  железнодорожный путь №55 базы УПТК</t>
  </si>
  <si>
    <t>Внутриплощадочные  автомобильные  дороги на  базе  УПТК</t>
  </si>
  <si>
    <t xml:space="preserve">Площадка 35Б на базе УПТК </t>
  </si>
  <si>
    <t>Железнодорожные пути станции Маневровая, участок №1</t>
  </si>
  <si>
    <t>Теплый склад с рампой на базе СЭМИ</t>
  </si>
  <si>
    <t>Холодный склад с рампой на базе СЭМИ</t>
  </si>
  <si>
    <t>Ограждение СЭМИ</t>
  </si>
  <si>
    <t>Емкость ГЭЭ-16-03-121</t>
  </si>
  <si>
    <t>Квартира № 9, ул. Энергетиков, 4</t>
  </si>
  <si>
    <t>Квартира № 51, ул. Энергетиков, д. 19</t>
  </si>
  <si>
    <t>Квартира № 49, ул. Энергетиков, д. 19</t>
  </si>
  <si>
    <t>Квартира № 3, пер. Строителей, д.3</t>
  </si>
  <si>
    <t>Квартира № 16, ул. Энергетиков, 4</t>
  </si>
  <si>
    <t>Квартира № 44, ул. Энергетиков, д. 4а</t>
  </si>
  <si>
    <t>Квартира № 28, ул. Энергетиков, 4</t>
  </si>
  <si>
    <t>Квартира № 2, ул. Энергетиков, 4</t>
  </si>
  <si>
    <t>Производственный корпус Пионерной базы</t>
  </si>
  <si>
    <t>2.2.</t>
  </si>
  <si>
    <t>2.3.</t>
  </si>
  <si>
    <t>2.4.</t>
  </si>
  <si>
    <t>2.5.</t>
  </si>
  <si>
    <t>2.6.</t>
  </si>
  <si>
    <t>2.7.</t>
  </si>
  <si>
    <t>2.8.</t>
  </si>
  <si>
    <t>2.9.</t>
  </si>
  <si>
    <t>2.10.</t>
  </si>
  <si>
    <t>2.11.</t>
  </si>
  <si>
    <t>2.12.</t>
  </si>
  <si>
    <t>собственность</t>
  </si>
  <si>
    <t>1150</t>
  </si>
  <si>
    <t>11 0001140 (склады производственные)</t>
  </si>
  <si>
    <t>12 4526102 (дорога железнодорожная и подъездные пути)</t>
  </si>
  <si>
    <t>12 4526372 (дорога автомобильная)</t>
  </si>
  <si>
    <t>12 0001121 (площадки производственные с покрытием)</t>
  </si>
  <si>
    <t>12 4540031 (ограды (заборы) и ограждения каменные и железобетонные)</t>
  </si>
  <si>
    <t>12 2812030 (цистерны (баки), резервуары и другие емкости)</t>
  </si>
  <si>
    <t>13 4527610 (здания жилые общего назначения)</t>
  </si>
  <si>
    <t>11 0001010 (здания производственного назначения, не включенные в другие группировки)</t>
  </si>
  <si>
    <t>Тюменская область, ХМАО-Югра, Нижневартовский район, пгт.Излучинск,  Нижневартовская ГРЭС</t>
  </si>
  <si>
    <t>Тюменская область, ХМАО-Югра, Нижневартовский район, пгт.Излучинск,  база УПТК, Нижневартовская ГРЭС</t>
  </si>
  <si>
    <t>Тюменская область, ХМАО-Югра, Нижневартовский район, пгт.Излучинск,   Нижневартовская ГРЭС</t>
  </si>
  <si>
    <t>Тюменская область, ХМАО-Югра, Нижневартовский район, пгт.Излучинск,  Промплощадка  Нижневартовской ГРЭС</t>
  </si>
  <si>
    <t>Тюменская область, Ханты-Мансийский автономный округ-Югра, Нижневартовский район, пгт.Излучинск, ул.Энергетиков, д.4, кв.9</t>
  </si>
  <si>
    <t>Тюменская область, Ханты-Мансийский автономный округ-Югра, Нижневартовский район, пгт.Излучинск, ул.Энергетиков, д.19, кв.51</t>
  </si>
  <si>
    <t>Тюменская область, Ханты-Мансийский автономный округ-Югра, Нижневартовский район, пгт.Излучинск, ул.Энергетиков, д.19, кв.49</t>
  </si>
  <si>
    <t>Тюменская область, Ханты-Мансийский автономный округ-Югра, Нижневартовский район, пгт.Излучинск, пер.Строителей, д.3, кв.3</t>
  </si>
  <si>
    <t>Тюменская область, Ханты-Мансийский автономный округ-Югра, Нижневартовский район, пгт.Излучинск, ул.Энергетиков, д.4, кв.16</t>
  </si>
  <si>
    <t>Тюменская область, Ханты-Мансийский автономный округ-Югра, Нижневартовский район, пгт.Излучинск, ул.Энергетиков, д.4а, кв.44</t>
  </si>
  <si>
    <t>Тюменская область, Ханты-Мансийский автономный округ-Югра, Нижневартовский район, пгт.Излучинск, ул.Энергетиков, д.4, кв.28</t>
  </si>
  <si>
    <t>Тюменская область, Ханты-Мансийский автономный округ-Югра, Нижневартовский район, пгт.Излучинск, ул.Энергетиков, д.4, кв.2</t>
  </si>
  <si>
    <t>Тюменская область, ХМАО-Югра, Нижневартовский район, пгт.Излучинск,  Нижневартовская ГРЭС, Пионерная база</t>
  </si>
  <si>
    <t>Свидетельство о государственной регистрации права 72 НК 831149 от 26.12.2007</t>
  </si>
  <si>
    <t>договор аренды №2507-117/08 от 29.05.2008</t>
  </si>
  <si>
    <t>Обременений и ограничений нет</t>
  </si>
  <si>
    <t>Свидетельство о государственной регистрации права 72 НК 831144 от 26.12.2007</t>
  </si>
  <si>
    <t>Свидетельство о государственной регистрации права 72 НК 831224 от 26.12.2007</t>
  </si>
  <si>
    <t>Свидетельство о государственной регистрации права 72 НК 831216 от 26.12.2007</t>
  </si>
  <si>
    <t>Свидетельство о государственной регистрации права 72 НК 729971 от 26.12.2007</t>
  </si>
  <si>
    <t>Свидетельство о государственной регистрации права 72 НК 831223 от 26.12.2007</t>
  </si>
  <si>
    <t>акт приёма-передачи имущества, передаваемого ОАО "ОГК-1" в уставный капитал ЗАО "НВ ГРЭС" от 10.12.2007</t>
  </si>
  <si>
    <t>выписка из ЕГРП от 13.10.2016, вид, номер и дата государственной регистрации права: собственность, №86-86/002-86/002/034/2016-881/1 от 13.10.2016</t>
  </si>
  <si>
    <t>Свидетельство о государственной регистрации права 72 НК 831352 от 26.12.2007</t>
  </si>
  <si>
    <t>договор аренды №2508-116/08 от 29.05.2008</t>
  </si>
  <si>
    <t>Свидетельство о государственной регистрации права 72 НК 831215 от 26.12.2007</t>
  </si>
  <si>
    <t>Свидетельство о государственной регистрации права 72 НК 729966 от 26.12.2007</t>
  </si>
  <si>
    <t>Собственность публично-правовых образований</t>
  </si>
  <si>
    <t>Коммерческий найм по договору №90/КН-16-17/0005 от 01.02.2017</t>
  </si>
  <si>
    <t>Свидетельство о государственной регистрации права 72 НК 831355 от 26.12.2007</t>
  </si>
  <si>
    <t>Свидетельство о государственной регистрации права 72 НК 729992 от 26.12.2007</t>
  </si>
  <si>
    <t>Свидетельство о государственной регистрации права 72 НК 831238 от 26.12.2007</t>
  </si>
  <si>
    <t>Коммерческий найм по договору №86/КН-16-16/0031 от 01.11.2016</t>
  </si>
  <si>
    <t>Свидетельство о государственной регистрации права 72 НК 831374 от 27.12.2007</t>
  </si>
  <si>
    <t>Коммерческий найм по договору №91/КН-16-17/0007 от 01.04.2017</t>
  </si>
  <si>
    <t>Свидетельство о государственной регистрации права 72 НК 831356 от 26.12.2007</t>
  </si>
  <si>
    <t>Коммерческий найм по договору №92/КН-16-17/0001 от 29.12.2017</t>
  </si>
  <si>
    <t>Свидетельство о государственной регистрации права 72 НК 831375 от 27.12.2007</t>
  </si>
  <si>
    <t>Коммерческий найм по договору №93/КН-16-18/0024 от 28.05.2018</t>
  </si>
  <si>
    <t>Свидетельство о государственной регистрации права 72 НК 729968 от 26.12.2007</t>
  </si>
  <si>
    <t xml:space="preserve">Свидетельство о государственной регистрации права 72 НК №831242 от 26.12.2007  </t>
  </si>
  <si>
    <t>договор аренды №135-318/08 от 21.07.2008</t>
  </si>
  <si>
    <t>продажа</t>
  </si>
  <si>
    <t>4 кв. 2020</t>
  </si>
  <si>
    <t>4 кв. 2023</t>
  </si>
  <si>
    <t xml:space="preserve">Предпочтительным целевым действием является продажа объектов Базы УПТК. В производственной деятельности объекты не участвуют, социальных и иных функций нет. Специфика объектов, техническое состояние  и удаленность от центров деловой активности не позволяют сдавать объекты Базы УПТК в аренду. Отказ от права, ликвидация, ссуда - экономически нецелесообразны. </t>
  </si>
  <si>
    <t xml:space="preserve">Предпочтительным целевым действием является продажа объектов. Здания не используются в производственной и социальной деятельности, требует значительных финансовых вложений для приведения в соотвествие требованиям эксплуатации. </t>
  </si>
  <si>
    <t xml:space="preserve">Предпочтительным целевым действием является продажа. В производственной деятельности объект не участвует, социальных и иных функций нет. Отказ от права, ликвидация, ссуда - экономически нецелесообразны. </t>
  </si>
  <si>
    <t>Наиболее предпочтительным целевым действием является продажа квартиры. Срок выполнения целевого действия обусловлен избыточным предложением жилых помещений на рынке недвижимости п.Излучинск.</t>
  </si>
  <si>
    <t>3.2.</t>
  </si>
  <si>
    <t>3.3.</t>
  </si>
  <si>
    <t>Емкости на 60 куб. м.</t>
  </si>
  <si>
    <t>0514005513000</t>
  </si>
  <si>
    <t>-</t>
  </si>
  <si>
    <t>Акт приема-передачи имущества в уставный капитал от 10.12.2007</t>
  </si>
  <si>
    <t>Объект не востребован в текущей деятельности Общества. Наиболее предпочтительным целевым действием является его продажа</t>
  </si>
  <si>
    <t>Автомобиль Toyota Camry С 470 ТВ 86</t>
  </si>
  <si>
    <t>0815000002000</t>
  </si>
  <si>
    <t>Автобус Toyota Hiace С250ТА 86</t>
  </si>
  <si>
    <t>0815000003000</t>
  </si>
  <si>
    <t>15 3410141 (автомобили легковые высшего класса для служебного использования)</t>
  </si>
  <si>
    <t>не определялась</t>
  </si>
  <si>
    <t>ПТС 77 ТХ № 624580 от 18.06.2008</t>
  </si>
  <si>
    <t>Объект не востребован в текущей деятельности Общества. Наиболее предпочтительным целевым действием является его продажа. В основной деятельности не используется, долгое время сдавался в аренду. После прекращения аренды и перевода в НВЛ а/м был включен в РНА для последующей продажи.</t>
  </si>
  <si>
    <t>ПТС 77 ТХ № 629741 от 13.06.2008</t>
  </si>
  <si>
    <t>Производственный корпус монтажной базы</t>
  </si>
  <si>
    <t>0511000069000</t>
  </si>
  <si>
    <t>11 0001110 (здания производственные бытовые)</t>
  </si>
  <si>
    <t xml:space="preserve"> не определялась</t>
  </si>
  <si>
    <t>Свидетельство о государственной регистрации права 72 НК 831226 от 26.12.2007</t>
  </si>
  <si>
    <t>договор аренды №2505-119/08 от 29.05.2008</t>
  </si>
  <si>
    <t>Аренда по договору №199/АН-16-15/0030 от 01.10.2015</t>
  </si>
  <si>
    <t>аренда</t>
  </si>
  <si>
    <t>Здание практически полностью (за исключением помещений не пригодных для использования) передается в аренду ООО "КВАРЦ Групп" и ЧОП "ТАЙ". Договоры аренды заключены сроком на 11 месяцев с последующей продлением на аналогичный срок в отсутсвие уведомелний контрагентов</t>
  </si>
  <si>
    <t>Генеральный директор АО "Нижневартовская ГРЭС"                                                        _________________________________ М.Ю.Нелюбин</t>
  </si>
  <si>
    <t>Исполнитель: Ведущий специалист (по управлению имуществом) Юридического отдела</t>
  </si>
  <si>
    <t>ФИО: Зарипова Ирина Викторовна</t>
  </si>
  <si>
    <t>Электронная почта: ZaripovaIV@nvgres.ru</t>
  </si>
  <si>
    <t>Тел. с кодом города (3466) 28-54-63</t>
  </si>
  <si>
    <t>нет</t>
  </si>
  <si>
    <t>да</t>
  </si>
  <si>
    <t xml:space="preserve">0511000048000 </t>
  </si>
  <si>
    <t>86:04:0000018:1240</t>
  </si>
  <si>
    <t xml:space="preserve">0512000107000 </t>
  </si>
  <si>
    <t>86:04:0000018:1049</t>
  </si>
  <si>
    <t xml:space="preserve">0511000014000 </t>
  </si>
  <si>
    <t>86:04:0000018:1400</t>
  </si>
  <si>
    <t xml:space="preserve">0511000050000 </t>
  </si>
  <si>
    <t>86:04:0000018:1077</t>
  </si>
  <si>
    <t xml:space="preserve">0512000108000 </t>
  </si>
  <si>
    <t>86:04:0000018:1558</t>
  </si>
  <si>
    <t xml:space="preserve">0512000102000 </t>
  </si>
  <si>
    <t>86:04:0000018:1037</t>
  </si>
  <si>
    <t xml:space="preserve">0512000075000 </t>
  </si>
  <si>
    <t>86:04:0000018:8685</t>
  </si>
  <si>
    <t xml:space="preserve">0812000043000 </t>
  </si>
  <si>
    <t>86:04:0000018:9108</t>
  </si>
  <si>
    <t xml:space="preserve">0511000037000 </t>
  </si>
  <si>
    <t>86:04:0000018:1408</t>
  </si>
  <si>
    <t xml:space="preserve">0511000029000 </t>
  </si>
  <si>
    <t>86:04:0000018:1646</t>
  </si>
  <si>
    <t xml:space="preserve">0512000202000 </t>
  </si>
  <si>
    <t>86:04:0000018:8982</t>
  </si>
  <si>
    <t xml:space="preserve">0512000181000 </t>
  </si>
  <si>
    <t>86:04:0000018:8981</t>
  </si>
  <si>
    <t xml:space="preserve">0513000002000  </t>
  </si>
  <si>
    <t>86:04:0000000:10462</t>
  </si>
  <si>
    <t xml:space="preserve">0513000003000    </t>
  </si>
  <si>
    <t>86:04:0000018:6224</t>
  </si>
  <si>
    <t xml:space="preserve">0513000004000   </t>
  </si>
  <si>
    <t>86:04:0000018:6222</t>
  </si>
  <si>
    <t xml:space="preserve">0513000008000        </t>
  </si>
  <si>
    <t>86:04:0000018:5434</t>
  </si>
  <si>
    <t xml:space="preserve">0513000011000 </t>
  </si>
  <si>
    <t>86:04:0000000:10464</t>
  </si>
  <si>
    <t xml:space="preserve">0513000005000   </t>
  </si>
  <si>
    <t>86:04:0000018:4300</t>
  </si>
  <si>
    <t xml:space="preserve">0513000009000    </t>
  </si>
  <si>
    <t>86:04:0000018:10431</t>
  </si>
  <si>
    <t xml:space="preserve">0513000010000 </t>
  </si>
  <si>
    <t>86:04:0000000:10517</t>
  </si>
  <si>
    <t xml:space="preserve">0511000042000  </t>
  </si>
  <si>
    <t>86:04:0000018:1611</t>
  </si>
  <si>
    <t>86:04:0000018:1574</t>
  </si>
  <si>
    <t>Здание на протяжении длительного времени не используется в производственной и социальной деятельности Общества, требует значительных финансовых вложений для приведения в соответствие требованиям эксплуатации. В связи с наличием заинтересованности, менеджментом НВГРЭС принято решение сдать здание в аренду с последующим выкупом. Согласно Протоколу центральной инвентаризационной комиссии НВГРЭС от 20.12.2018 объект рекомендовано включить в РНА.</t>
  </si>
  <si>
    <t>Реестр непрофильных активов АО "Нижневартовская ГРЭС" на 2021-2023 гг.</t>
  </si>
  <si>
    <t>Приложение № 2 к решению Совета директоров АО "Нижневартовская ГРЭС" от "___"_____________20__г. (Протокол №__)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</si>
</sst>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Helv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2"/>
      <name val="Arial Cyr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</borders>
  <cellStyleXfs count="14">
    <xf numFmtId="0" fontId="0" fillId="0" borderId="0"/>
    <xf numFmtId="0" fontId="1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</cellStyleXfs>
  <cellXfs count="127">
    <xf numFmtId="0" fontId="0" fillId="0" borderId="0" xfId="0"/>
    <xf numFmtId="0" fontId="2" fillId="0" borderId="0" xfId="0" applyFont="1"/>
    <xf numFmtId="0" fontId="9" fillId="0" borderId="0" xfId="2" applyFont="1" applyFill="1" applyAlignment="1" applyProtection="1">
      <alignment vertical="center"/>
      <protection locked="0"/>
    </xf>
    <xf numFmtId="0" fontId="0" fillId="0" borderId="0" xfId="0" applyFill="1"/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4" fillId="0" borderId="0" xfId="0" applyFont="1"/>
    <xf numFmtId="4" fontId="2" fillId="2" borderId="1" xfId="0" applyNumberFormat="1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4" borderId="1" xfId="7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49" fontId="12" fillId="0" borderId="1" xfId="8" applyNumberFormat="1" applyFont="1" applyFill="1" applyBorder="1" applyAlignment="1">
      <alignment horizontal="center" vertical="center" wrapText="1"/>
    </xf>
    <xf numFmtId="49" fontId="11" fillId="3" borderId="1" xfId="0" applyNumberFormat="1" applyFont="1" applyFill="1" applyBorder="1" applyAlignment="1">
      <alignment horizontal="center" vertical="center" wrapText="1"/>
    </xf>
    <xf numFmtId="49" fontId="12" fillId="4" borderId="1" xfId="8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3" fontId="12" fillId="4" borderId="1" xfId="0" applyNumberFormat="1" applyFont="1" applyFill="1" applyBorder="1" applyAlignment="1">
      <alignment horizontal="center" vertical="center" wrapText="1"/>
    </xf>
    <xf numFmtId="0" fontId="11" fillId="0" borderId="1" xfId="9" applyFont="1" applyFill="1" applyBorder="1" applyAlignment="1">
      <alignment horizontal="center" vertical="center" wrapText="1"/>
    </xf>
    <xf numFmtId="0" fontId="11" fillId="4" borderId="1" xfId="9" applyFont="1" applyFill="1" applyBorder="1" applyAlignment="1">
      <alignment horizontal="center" vertical="center" wrapText="1"/>
    </xf>
    <xf numFmtId="3" fontId="11" fillId="4" borderId="1" xfId="10" applyNumberFormat="1" applyFont="1" applyFill="1" applyBorder="1" applyAlignment="1">
      <alignment horizontal="center" vertical="center" wrapText="1"/>
    </xf>
    <xf numFmtId="3" fontId="11" fillId="0" borderId="1" xfId="10" applyNumberFormat="1" applyFont="1" applyFill="1" applyBorder="1" applyAlignment="1">
      <alignment horizontal="center" vertical="center" wrapText="1"/>
    </xf>
    <xf numFmtId="3" fontId="11" fillId="3" borderId="1" xfId="10" applyNumberFormat="1" applyFont="1" applyFill="1" applyBorder="1" applyAlignment="1">
      <alignment horizontal="center" vertical="center" wrapText="1"/>
    </xf>
    <xf numFmtId="0" fontId="12" fillId="0" borderId="1" xfId="11" applyFont="1" applyFill="1" applyBorder="1" applyAlignment="1">
      <alignment horizontal="center" vertical="center" wrapText="1"/>
    </xf>
    <xf numFmtId="0" fontId="12" fillId="0" borderId="1" xfId="12" applyFont="1" applyFill="1" applyBorder="1" applyAlignment="1">
      <alignment horizontal="center" vertical="center" wrapText="1"/>
    </xf>
    <xf numFmtId="0" fontId="12" fillId="3" borderId="1" xfId="11" applyFont="1" applyFill="1" applyBorder="1" applyAlignment="1">
      <alignment horizontal="center" vertical="center" wrapText="1"/>
    </xf>
    <xf numFmtId="0" fontId="11" fillId="4" borderId="1" xfId="11" applyFont="1" applyFill="1" applyBorder="1" applyAlignment="1">
      <alignment horizontal="center" vertical="center" wrapText="1"/>
    </xf>
    <xf numFmtId="0" fontId="12" fillId="4" borderId="1" xfId="12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14" fontId="11" fillId="0" borderId="1" xfId="0" applyNumberFormat="1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14" fontId="11" fillId="4" borderId="1" xfId="0" applyNumberFormat="1" applyFont="1" applyFill="1" applyBorder="1" applyAlignment="1">
      <alignment horizontal="center" vertical="center" wrapText="1"/>
    </xf>
    <xf numFmtId="14" fontId="11" fillId="3" borderId="1" xfId="0" applyNumberFormat="1" applyFont="1" applyFill="1" applyBorder="1" applyAlignment="1">
      <alignment horizontal="center" vertical="center" wrapText="1"/>
    </xf>
    <xf numFmtId="0" fontId="11" fillId="5" borderId="1" xfId="6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49" fontId="12" fillId="5" borderId="1" xfId="8" applyNumberFormat="1" applyFont="1" applyFill="1" applyBorder="1" applyAlignment="1">
      <alignment horizontal="center" vertical="center" wrapText="1"/>
    </xf>
    <xf numFmtId="3" fontId="12" fillId="5" borderId="1" xfId="0" applyNumberFormat="1" applyFont="1" applyFill="1" applyBorder="1" applyAlignment="1">
      <alignment horizontal="center" vertical="center" wrapText="1"/>
    </xf>
    <xf numFmtId="0" fontId="11" fillId="5" borderId="1" xfId="9" applyFont="1" applyFill="1" applyBorder="1" applyAlignment="1">
      <alignment horizontal="center" vertical="center" wrapText="1"/>
    </xf>
    <xf numFmtId="3" fontId="11" fillId="5" borderId="1" xfId="10" applyNumberFormat="1" applyFont="1" applyFill="1" applyBorder="1" applyAlignment="1">
      <alignment horizontal="center" vertical="center" wrapText="1"/>
    </xf>
    <xf numFmtId="0" fontId="12" fillId="5" borderId="1" xfId="11" applyFont="1" applyFill="1" applyBorder="1" applyAlignment="1">
      <alignment horizontal="center" vertical="center" wrapText="1"/>
    </xf>
    <xf numFmtId="0" fontId="12" fillId="5" borderId="1" xfId="12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14" fontId="11" fillId="5" borderId="1" xfId="0" applyNumberFormat="1" applyFont="1" applyFill="1" applyBorder="1" applyAlignment="1">
      <alignment horizontal="center" vertical="center" wrapText="1"/>
    </xf>
    <xf numFmtId="49" fontId="11" fillId="5" borderId="1" xfId="8" applyNumberFormat="1" applyFont="1" applyFill="1" applyBorder="1" applyAlignment="1">
      <alignment horizontal="center" vertical="center" wrapText="1"/>
    </xf>
    <xf numFmtId="0" fontId="11" fillId="5" borderId="1" xfId="11" applyFont="1" applyFill="1" applyBorder="1" applyAlignment="1">
      <alignment horizontal="center" vertical="center" wrapText="1"/>
    </xf>
    <xf numFmtId="0" fontId="11" fillId="6" borderId="1" xfId="3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 wrapText="1"/>
    </xf>
    <xf numFmtId="49" fontId="12" fillId="6" borderId="1" xfId="8" applyNumberFormat="1" applyFont="1" applyFill="1" applyBorder="1" applyAlignment="1">
      <alignment horizontal="center" vertical="center" wrapText="1"/>
    </xf>
    <xf numFmtId="3" fontId="12" fillId="6" borderId="1" xfId="0" applyNumberFormat="1" applyFont="1" applyFill="1" applyBorder="1" applyAlignment="1">
      <alignment horizontal="center" vertical="center" wrapText="1"/>
    </xf>
    <xf numFmtId="0" fontId="11" fillId="6" borderId="1" xfId="9" applyFont="1" applyFill="1" applyBorder="1" applyAlignment="1">
      <alignment horizontal="center" vertical="center" wrapText="1"/>
    </xf>
    <xf numFmtId="3" fontId="11" fillId="6" borderId="1" xfId="10" applyNumberFormat="1" applyFont="1" applyFill="1" applyBorder="1" applyAlignment="1">
      <alignment horizontal="center" vertical="center" wrapText="1"/>
    </xf>
    <xf numFmtId="0" fontId="12" fillId="6" borderId="1" xfId="11" applyFont="1" applyFill="1" applyBorder="1" applyAlignment="1">
      <alignment horizontal="center" vertical="center" wrapText="1"/>
    </xf>
    <xf numFmtId="0" fontId="12" fillId="6" borderId="1" xfId="12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 wrapText="1"/>
    </xf>
    <xf numFmtId="14" fontId="11" fillId="6" borderId="1" xfId="0" applyNumberFormat="1" applyFont="1" applyFill="1" applyBorder="1" applyAlignment="1">
      <alignment horizontal="center" vertical="center" wrapText="1"/>
    </xf>
    <xf numFmtId="0" fontId="11" fillId="6" borderId="1" xfId="4" applyFont="1" applyFill="1" applyBorder="1" applyAlignment="1">
      <alignment horizontal="center" vertical="center" wrapText="1"/>
    </xf>
    <xf numFmtId="0" fontId="11" fillId="6" borderId="1" xfId="11" applyFont="1" applyFill="1" applyBorder="1" applyAlignment="1">
      <alignment horizontal="center" vertical="center" wrapText="1"/>
    </xf>
    <xf numFmtId="0" fontId="11" fillId="6" borderId="1" xfId="5" applyFont="1" applyFill="1" applyBorder="1" applyAlignment="1">
      <alignment horizontal="center" vertical="center" wrapText="1"/>
    </xf>
    <xf numFmtId="49" fontId="11" fillId="6" borderId="1" xfId="0" applyNumberFormat="1" applyFont="1" applyFill="1" applyBorder="1" applyAlignment="1">
      <alignment horizontal="center" vertical="center" wrapText="1"/>
    </xf>
    <xf numFmtId="0" fontId="11" fillId="7" borderId="1" xfId="6" applyFont="1" applyFill="1" applyBorder="1" applyAlignment="1">
      <alignment horizontal="center" vertical="center" wrapText="1"/>
    </xf>
    <xf numFmtId="0" fontId="12" fillId="7" borderId="1" xfId="0" applyFont="1" applyFill="1" applyBorder="1" applyAlignment="1">
      <alignment horizontal="center" vertical="center" wrapText="1"/>
    </xf>
    <xf numFmtId="49" fontId="11" fillId="7" borderId="1" xfId="8" applyNumberFormat="1" applyFont="1" applyFill="1" applyBorder="1" applyAlignment="1">
      <alignment horizontal="center" vertical="center" wrapText="1"/>
    </xf>
    <xf numFmtId="3" fontId="12" fillId="7" borderId="1" xfId="0" applyNumberFormat="1" applyFont="1" applyFill="1" applyBorder="1" applyAlignment="1">
      <alignment horizontal="center" vertical="center" wrapText="1"/>
    </xf>
    <xf numFmtId="0" fontId="11" fillId="7" borderId="1" xfId="9" applyFont="1" applyFill="1" applyBorder="1" applyAlignment="1">
      <alignment horizontal="center" vertical="center" wrapText="1"/>
    </xf>
    <xf numFmtId="3" fontId="11" fillId="7" borderId="1" xfId="10" applyNumberFormat="1" applyFont="1" applyFill="1" applyBorder="1" applyAlignment="1">
      <alignment horizontal="center" vertical="center" wrapText="1"/>
    </xf>
    <xf numFmtId="0" fontId="11" fillId="7" borderId="1" xfId="11" applyFont="1" applyFill="1" applyBorder="1" applyAlignment="1">
      <alignment horizontal="center" vertical="center" wrapText="1"/>
    </xf>
    <xf numFmtId="0" fontId="12" fillId="7" borderId="1" xfId="12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vertical="center" wrapText="1"/>
    </xf>
    <xf numFmtId="14" fontId="11" fillId="7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 applyProtection="1">
      <alignment horizontal="center" vertical="center" wrapText="1"/>
    </xf>
    <xf numFmtId="3" fontId="11" fillId="0" borderId="1" xfId="0" applyNumberFormat="1" applyFont="1" applyFill="1" applyBorder="1" applyAlignment="1" applyProtection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0" fontId="11" fillId="8" borderId="1" xfId="0" applyNumberFormat="1" applyFont="1" applyFill="1" applyBorder="1" applyAlignment="1" applyProtection="1">
      <alignment horizontal="center" vertical="center" wrapText="1"/>
    </xf>
    <xf numFmtId="0" fontId="11" fillId="8" borderId="1" xfId="0" applyFont="1" applyFill="1" applyBorder="1" applyAlignment="1">
      <alignment horizontal="center" vertical="center" wrapText="1"/>
    </xf>
    <xf numFmtId="49" fontId="11" fillId="8" borderId="1" xfId="13" applyNumberFormat="1" applyFont="1" applyFill="1" applyBorder="1" applyAlignment="1">
      <alignment horizontal="center" vertical="center" wrapText="1"/>
    </xf>
    <xf numFmtId="0" fontId="11" fillId="8" borderId="1" xfId="9" applyFont="1" applyFill="1" applyBorder="1" applyAlignment="1">
      <alignment horizontal="center" vertical="center" wrapText="1"/>
    </xf>
    <xf numFmtId="3" fontId="11" fillId="8" borderId="1" xfId="0" applyNumberFormat="1" applyFont="1" applyFill="1" applyBorder="1" applyAlignment="1" applyProtection="1">
      <alignment horizontal="center" vertical="center" wrapText="1"/>
    </xf>
    <xf numFmtId="0" fontId="12" fillId="8" borderId="1" xfId="0" applyFont="1" applyFill="1" applyBorder="1" applyAlignment="1">
      <alignment horizontal="center" vertical="center" wrapText="1"/>
    </xf>
    <xf numFmtId="14" fontId="11" fillId="8" borderId="1" xfId="0" applyNumberFormat="1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 vertical="center"/>
      <protection locked="0"/>
    </xf>
    <xf numFmtId="0" fontId="13" fillId="0" borderId="0" xfId="0" applyFont="1"/>
    <xf numFmtId="0" fontId="13" fillId="0" borderId="0" xfId="0" applyFont="1" applyFill="1"/>
    <xf numFmtId="0" fontId="13" fillId="0" borderId="0" xfId="0" applyFont="1" applyAlignment="1">
      <alignment horizontal="left"/>
    </xf>
    <xf numFmtId="0" fontId="14" fillId="0" borderId="0" xfId="2" applyFont="1" applyFill="1" applyAlignment="1" applyProtection="1">
      <alignment vertical="center"/>
      <protection locked="0"/>
    </xf>
    <xf numFmtId="0" fontId="14" fillId="0" borderId="0" xfId="2" applyFont="1" applyFill="1" applyBorder="1" applyAlignment="1" applyProtection="1">
      <alignment vertical="center"/>
      <protection locked="0"/>
    </xf>
    <xf numFmtId="0" fontId="11" fillId="0" borderId="1" xfId="0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0" fontId="11" fillId="0" borderId="1" xfId="0" quotePrefix="1" applyFont="1" applyBorder="1" applyAlignment="1">
      <alignment horizontal="center" vertical="center" wrapText="1"/>
    </xf>
    <xf numFmtId="0" fontId="11" fillId="8" borderId="1" xfId="0" quotePrefix="1" applyFont="1" applyFill="1" applyBorder="1" applyAlignment="1">
      <alignment horizontal="center" vertical="center" wrapText="1"/>
    </xf>
    <xf numFmtId="49" fontId="12" fillId="6" borderId="1" xfId="0" applyNumberFormat="1" applyFont="1" applyFill="1" applyBorder="1" applyAlignment="1">
      <alignment horizontal="center" vertical="center" wrapText="1"/>
    </xf>
    <xf numFmtId="49" fontId="12" fillId="5" borderId="1" xfId="0" applyNumberFormat="1" applyFont="1" applyFill="1" applyBorder="1" applyAlignment="1">
      <alignment horizontal="center" vertical="center" wrapText="1"/>
    </xf>
    <xf numFmtId="49" fontId="12" fillId="7" borderId="1" xfId="0" applyNumberFormat="1" applyFont="1" applyFill="1" applyBorder="1" applyAlignment="1">
      <alignment horizontal="center" vertical="center" wrapText="1"/>
    </xf>
    <xf numFmtId="49" fontId="12" fillId="3" borderId="1" xfId="0" applyNumberFormat="1" applyFont="1" applyFill="1" applyBorder="1" applyAlignment="1">
      <alignment horizontal="center" vertical="center" wrapText="1"/>
    </xf>
    <xf numFmtId="49" fontId="12" fillId="4" borderId="1" xfId="0" applyNumberFormat="1" applyFont="1" applyFill="1" applyBorder="1" applyAlignment="1">
      <alignment horizontal="center" vertical="center" wrapText="1"/>
    </xf>
    <xf numFmtId="3" fontId="12" fillId="0" borderId="1" xfId="0" applyNumberFormat="1" applyFont="1" applyFill="1" applyBorder="1" applyAlignment="1">
      <alignment horizontal="center" vertical="center" wrapText="1"/>
    </xf>
    <xf numFmtId="4" fontId="15" fillId="4" borderId="8" xfId="0" applyNumberFormat="1" applyFont="1" applyFill="1" applyBorder="1" applyAlignment="1" applyProtection="1">
      <alignment horizontal="center" vertical="center"/>
    </xf>
    <xf numFmtId="3" fontId="12" fillId="3" borderId="1" xfId="0" applyNumberFormat="1" applyFont="1" applyFill="1" applyBorder="1" applyAlignment="1">
      <alignment horizontal="center" vertical="center" wrapText="1"/>
    </xf>
    <xf numFmtId="4" fontId="15" fillId="3" borderId="8" xfId="0" applyNumberFormat="1" applyFont="1" applyFill="1" applyBorder="1" applyAlignment="1" applyProtection="1">
      <alignment horizontal="center" vertical="center" wrapText="1"/>
    </xf>
    <xf numFmtId="4" fontId="15" fillId="5" borderId="8" xfId="0" applyNumberFormat="1" applyFont="1" applyFill="1" applyBorder="1" applyAlignment="1" applyProtection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  <xf numFmtId="0" fontId="7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1" fillId="6" borderId="5" xfId="0" applyFont="1" applyFill="1" applyBorder="1" applyAlignment="1">
      <alignment horizontal="center" vertical="center" wrapText="1"/>
    </xf>
    <xf numFmtId="0" fontId="11" fillId="6" borderId="6" xfId="0" applyFont="1" applyFill="1" applyBorder="1" applyAlignment="1">
      <alignment horizontal="center" vertical="center" wrapText="1"/>
    </xf>
    <xf numFmtId="0" fontId="11" fillId="6" borderId="7" xfId="0" applyFont="1" applyFill="1" applyBorder="1" applyAlignment="1">
      <alignment horizontal="center" vertical="center" wrapText="1"/>
    </xf>
    <xf numFmtId="0" fontId="11" fillId="5" borderId="5" xfId="0" applyFont="1" applyFill="1" applyBorder="1" applyAlignment="1">
      <alignment horizontal="center" vertical="center" wrapText="1"/>
    </xf>
    <xf numFmtId="0" fontId="11" fillId="5" borderId="6" xfId="0" applyFont="1" applyFill="1" applyBorder="1" applyAlignment="1">
      <alignment horizontal="center" vertical="center" wrapText="1"/>
    </xf>
    <xf numFmtId="0" fontId="11" fillId="5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</cellXfs>
  <cellStyles count="14">
    <cellStyle name="Обычный" xfId="0" builtinId="0"/>
    <cellStyle name="Обычный 10" xfId="3"/>
    <cellStyle name="Обычный 11" xfId="4"/>
    <cellStyle name="Обычный 12" xfId="6"/>
    <cellStyle name="Обычный 14" xfId="5"/>
    <cellStyle name="Обычный 15" xfId="8"/>
    <cellStyle name="Обычный 17" xfId="9"/>
    <cellStyle name="Обычный 18" xfId="10"/>
    <cellStyle name="Обычный 19" xfId="11"/>
    <cellStyle name="Обычный 20" xfId="12"/>
    <cellStyle name="Обычный 3" xfId="1"/>
    <cellStyle name="Обычный 9" xfId="7"/>
    <cellStyle name="Обычный_Приложение 5 (Отчет об инвентаризируемых собств.ОС)" xfId="13"/>
    <cellStyle name="Обычный_ПУИ КТЭЦ2_с комментариями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2"/>
  <sheetViews>
    <sheetView tabSelected="1" zoomScale="85" zoomScaleNormal="85" workbookViewId="0">
      <selection activeCell="A64" sqref="A64"/>
    </sheetView>
  </sheetViews>
  <sheetFormatPr defaultRowHeight="12.75" x14ac:dyDescent="0.2"/>
  <cols>
    <col min="1" max="1" width="6.28515625" customWidth="1"/>
    <col min="2" max="3" width="20.28515625" customWidth="1"/>
    <col min="4" max="6" width="16.140625" customWidth="1"/>
    <col min="7" max="8" width="20.140625" customWidth="1"/>
    <col min="9" max="9" width="19.140625" customWidth="1"/>
    <col min="10" max="10" width="18" customWidth="1"/>
    <col min="11" max="11" width="15.7109375" customWidth="1"/>
    <col min="12" max="12" width="18" customWidth="1"/>
    <col min="13" max="14" width="22.42578125" customWidth="1"/>
    <col min="15" max="15" width="14.5703125" customWidth="1"/>
    <col min="16" max="16" width="13.7109375" customWidth="1"/>
    <col min="17" max="17" width="35.140625" customWidth="1"/>
  </cols>
  <sheetData>
    <row r="1" spans="1:17" ht="15.75" x14ac:dyDescent="0.25">
      <c r="A1" s="121" t="s">
        <v>198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</row>
    <row r="2" spans="1:17" ht="18.75" x14ac:dyDescent="0.3">
      <c r="A2" s="1"/>
      <c r="B2" s="12" t="s">
        <v>197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75.75" customHeight="1" x14ac:dyDescent="0.2">
      <c r="A4" s="107" t="s">
        <v>3</v>
      </c>
      <c r="B4" s="107" t="s">
        <v>4</v>
      </c>
      <c r="C4" s="107" t="s">
        <v>5</v>
      </c>
      <c r="D4" s="107" t="s">
        <v>28</v>
      </c>
      <c r="E4" s="107" t="s">
        <v>29</v>
      </c>
      <c r="F4" s="107" t="s">
        <v>6</v>
      </c>
      <c r="G4" s="107" t="s">
        <v>7</v>
      </c>
      <c r="H4" s="107" t="s">
        <v>27</v>
      </c>
      <c r="I4" s="107" t="s">
        <v>8</v>
      </c>
      <c r="J4" s="107" t="s">
        <v>25</v>
      </c>
      <c r="K4" s="107" t="s">
        <v>9</v>
      </c>
      <c r="L4" s="107" t="s">
        <v>10</v>
      </c>
      <c r="M4" s="107" t="s">
        <v>11</v>
      </c>
      <c r="N4" s="107" t="s">
        <v>12</v>
      </c>
      <c r="O4" s="107" t="s">
        <v>23</v>
      </c>
      <c r="P4" s="107" t="s">
        <v>13</v>
      </c>
      <c r="Q4" s="107" t="s">
        <v>26</v>
      </c>
    </row>
    <row r="5" spans="1:17" ht="15.75" x14ac:dyDescent="0.2">
      <c r="A5" s="109" t="s">
        <v>24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</row>
    <row r="6" spans="1:17" ht="15.75" x14ac:dyDescent="0.2">
      <c r="A6" s="110" t="s">
        <v>14</v>
      </c>
      <c r="B6" s="111"/>
      <c r="C6" s="111"/>
      <c r="D6" s="111"/>
      <c r="E6" s="111"/>
      <c r="F6" s="111"/>
      <c r="G6" s="111"/>
      <c r="H6" s="111"/>
      <c r="I6" s="112"/>
      <c r="J6" s="13">
        <f>SUM(J8,J11,J34,J39)</f>
        <v>2696</v>
      </c>
      <c r="K6" s="108"/>
      <c r="L6" s="108"/>
      <c r="M6" s="108"/>
      <c r="N6" s="108"/>
      <c r="O6" s="108"/>
      <c r="P6" s="108"/>
      <c r="Q6" s="108"/>
    </row>
    <row r="7" spans="1:17" ht="15.75" x14ac:dyDescent="0.2">
      <c r="A7" s="106">
        <v>1</v>
      </c>
      <c r="B7" s="113" t="s">
        <v>15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</row>
    <row r="8" spans="1:17" ht="15.75" x14ac:dyDescent="0.2">
      <c r="A8" s="110" t="s">
        <v>16</v>
      </c>
      <c r="B8" s="111"/>
      <c r="C8" s="111"/>
      <c r="D8" s="111"/>
      <c r="E8" s="111"/>
      <c r="F8" s="111"/>
      <c r="G8" s="111"/>
      <c r="H8" s="111"/>
      <c r="I8" s="112"/>
      <c r="J8" s="13">
        <f>SUM(J9:J9)</f>
        <v>0</v>
      </c>
      <c r="K8" s="108"/>
      <c r="L8" s="108"/>
      <c r="M8" s="108"/>
      <c r="N8" s="108"/>
      <c r="O8" s="108"/>
      <c r="P8" s="108"/>
      <c r="Q8" s="108"/>
    </row>
    <row r="9" spans="1:17" ht="15.75" x14ac:dyDescent="0.2">
      <c r="A9" s="4" t="s">
        <v>1</v>
      </c>
      <c r="B9" s="5"/>
      <c r="C9" s="6"/>
      <c r="D9" s="7"/>
      <c r="E9" s="7"/>
      <c r="F9" s="7"/>
      <c r="G9" s="6"/>
      <c r="H9" s="6"/>
      <c r="I9" s="6"/>
      <c r="J9" s="8"/>
      <c r="K9" s="9"/>
      <c r="L9" s="6"/>
      <c r="M9" s="6"/>
      <c r="N9" s="6"/>
      <c r="O9" s="4"/>
      <c r="P9" s="4"/>
      <c r="Q9" s="4"/>
    </row>
    <row r="10" spans="1:17" ht="15.75" x14ac:dyDescent="0.2">
      <c r="A10" s="106">
        <v>2</v>
      </c>
      <c r="B10" s="113" t="s">
        <v>17</v>
      </c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</row>
    <row r="11" spans="1:17" ht="15.75" x14ac:dyDescent="0.2">
      <c r="A11" s="110" t="s">
        <v>16</v>
      </c>
      <c r="B11" s="111"/>
      <c r="C11" s="111"/>
      <c r="D11" s="111"/>
      <c r="E11" s="111"/>
      <c r="F11" s="111"/>
      <c r="G11" s="111"/>
      <c r="H11" s="111"/>
      <c r="I11" s="112"/>
      <c r="J11" s="13">
        <f>SUM(J12:J32)</f>
        <v>2696</v>
      </c>
      <c r="K11" s="108"/>
      <c r="L11" s="108"/>
      <c r="M11" s="108"/>
      <c r="N11" s="108"/>
      <c r="O11" s="108"/>
      <c r="P11" s="108"/>
      <c r="Q11" s="108"/>
    </row>
    <row r="12" spans="1:17" ht="56.25" x14ac:dyDescent="0.2">
      <c r="A12" s="115" t="s">
        <v>0</v>
      </c>
      <c r="B12" s="51" t="s">
        <v>30</v>
      </c>
      <c r="C12" s="52" t="s">
        <v>62</v>
      </c>
      <c r="D12" s="53" t="s">
        <v>153</v>
      </c>
      <c r="E12" s="96" t="s">
        <v>154</v>
      </c>
      <c r="F12" s="54">
        <v>1193</v>
      </c>
      <c r="G12" s="52" t="s">
        <v>64</v>
      </c>
      <c r="H12" s="52" t="s">
        <v>151</v>
      </c>
      <c r="I12" s="55" t="s">
        <v>72</v>
      </c>
      <c r="J12" s="54">
        <v>0</v>
      </c>
      <c r="K12" s="56">
        <v>319</v>
      </c>
      <c r="L12" s="57" t="s">
        <v>85</v>
      </c>
      <c r="M12" s="58" t="s">
        <v>86</v>
      </c>
      <c r="N12" s="52" t="s">
        <v>87</v>
      </c>
      <c r="O12" s="59" t="s">
        <v>114</v>
      </c>
      <c r="P12" s="60" t="s">
        <v>116</v>
      </c>
      <c r="Q12" s="115" t="s">
        <v>117</v>
      </c>
    </row>
    <row r="13" spans="1:17" ht="56.25" x14ac:dyDescent="0.2">
      <c r="A13" s="116"/>
      <c r="B13" s="51" t="s">
        <v>31</v>
      </c>
      <c r="C13" s="52" t="s">
        <v>62</v>
      </c>
      <c r="D13" s="53" t="s">
        <v>155</v>
      </c>
      <c r="E13" s="96" t="s">
        <v>156</v>
      </c>
      <c r="F13" s="54">
        <v>1193</v>
      </c>
      <c r="G13" s="52" t="s">
        <v>65</v>
      </c>
      <c r="H13" s="52" t="s">
        <v>151</v>
      </c>
      <c r="I13" s="55" t="s">
        <v>72</v>
      </c>
      <c r="J13" s="54">
        <v>0</v>
      </c>
      <c r="K13" s="56">
        <v>360</v>
      </c>
      <c r="L13" s="57" t="s">
        <v>88</v>
      </c>
      <c r="M13" s="58" t="s">
        <v>86</v>
      </c>
      <c r="N13" s="52" t="s">
        <v>87</v>
      </c>
      <c r="O13" s="59" t="s">
        <v>114</v>
      </c>
      <c r="P13" s="60" t="s">
        <v>116</v>
      </c>
      <c r="Q13" s="116"/>
    </row>
    <row r="14" spans="1:17" ht="67.5" x14ac:dyDescent="0.2">
      <c r="A14" s="116"/>
      <c r="B14" s="51" t="s">
        <v>32</v>
      </c>
      <c r="C14" s="52" t="s">
        <v>62</v>
      </c>
      <c r="D14" s="53" t="s">
        <v>157</v>
      </c>
      <c r="E14" s="96" t="s">
        <v>158</v>
      </c>
      <c r="F14" s="54">
        <v>1193</v>
      </c>
      <c r="G14" s="52" t="s">
        <v>64</v>
      </c>
      <c r="H14" s="52" t="s">
        <v>151</v>
      </c>
      <c r="I14" s="55" t="s">
        <v>73</v>
      </c>
      <c r="J14" s="54">
        <v>0</v>
      </c>
      <c r="K14" s="56">
        <v>3445</v>
      </c>
      <c r="L14" s="57" t="s">
        <v>89</v>
      </c>
      <c r="M14" s="58" t="s">
        <v>86</v>
      </c>
      <c r="N14" s="52" t="s">
        <v>87</v>
      </c>
      <c r="O14" s="59" t="s">
        <v>114</v>
      </c>
      <c r="P14" s="60" t="s">
        <v>116</v>
      </c>
      <c r="Q14" s="116"/>
    </row>
    <row r="15" spans="1:17" ht="67.5" x14ac:dyDescent="0.2">
      <c r="A15" s="116"/>
      <c r="B15" s="51" t="s">
        <v>33</v>
      </c>
      <c r="C15" s="52" t="s">
        <v>62</v>
      </c>
      <c r="D15" s="53" t="s">
        <v>159</v>
      </c>
      <c r="E15" s="96" t="s">
        <v>160</v>
      </c>
      <c r="F15" s="54">
        <v>1193</v>
      </c>
      <c r="G15" s="52" t="s">
        <v>64</v>
      </c>
      <c r="H15" s="52" t="s">
        <v>151</v>
      </c>
      <c r="I15" s="55" t="s">
        <v>73</v>
      </c>
      <c r="J15" s="54">
        <v>0</v>
      </c>
      <c r="K15" s="56">
        <v>3295</v>
      </c>
      <c r="L15" s="57" t="s">
        <v>90</v>
      </c>
      <c r="M15" s="58" t="s">
        <v>86</v>
      </c>
      <c r="N15" s="52" t="s">
        <v>87</v>
      </c>
      <c r="O15" s="59" t="s">
        <v>114</v>
      </c>
      <c r="P15" s="60" t="s">
        <v>116</v>
      </c>
      <c r="Q15" s="116"/>
    </row>
    <row r="16" spans="1:17" ht="56.25" x14ac:dyDescent="0.2">
      <c r="A16" s="116"/>
      <c r="B16" s="61" t="s">
        <v>34</v>
      </c>
      <c r="C16" s="52" t="s">
        <v>62</v>
      </c>
      <c r="D16" s="53" t="s">
        <v>161</v>
      </c>
      <c r="E16" s="96" t="s">
        <v>162</v>
      </c>
      <c r="F16" s="54">
        <v>1193</v>
      </c>
      <c r="G16" s="52" t="s">
        <v>65</v>
      </c>
      <c r="H16" s="52" t="s">
        <v>151</v>
      </c>
      <c r="I16" s="55" t="s">
        <v>74</v>
      </c>
      <c r="J16" s="54">
        <v>0</v>
      </c>
      <c r="K16" s="56">
        <v>908</v>
      </c>
      <c r="L16" s="57" t="s">
        <v>91</v>
      </c>
      <c r="M16" s="58" t="s">
        <v>86</v>
      </c>
      <c r="N16" s="52" t="s">
        <v>87</v>
      </c>
      <c r="O16" s="59" t="s">
        <v>114</v>
      </c>
      <c r="P16" s="60" t="s">
        <v>116</v>
      </c>
      <c r="Q16" s="116"/>
    </row>
    <row r="17" spans="1:17" ht="56.25" x14ac:dyDescent="0.2">
      <c r="A17" s="116"/>
      <c r="B17" s="61" t="s">
        <v>35</v>
      </c>
      <c r="C17" s="52" t="s">
        <v>62</v>
      </c>
      <c r="D17" s="53" t="s">
        <v>163</v>
      </c>
      <c r="E17" s="96" t="s">
        <v>164</v>
      </c>
      <c r="F17" s="54">
        <v>1193</v>
      </c>
      <c r="G17" s="52" t="s">
        <v>66</v>
      </c>
      <c r="H17" s="52" t="s">
        <v>151</v>
      </c>
      <c r="I17" s="55" t="s">
        <v>74</v>
      </c>
      <c r="J17" s="54">
        <v>0</v>
      </c>
      <c r="K17" s="56">
        <v>2723</v>
      </c>
      <c r="L17" s="57" t="s">
        <v>92</v>
      </c>
      <c r="M17" s="58" t="s">
        <v>86</v>
      </c>
      <c r="N17" s="52" t="s">
        <v>87</v>
      </c>
      <c r="O17" s="59" t="s">
        <v>114</v>
      </c>
      <c r="P17" s="60" t="s">
        <v>116</v>
      </c>
      <c r="Q17" s="116"/>
    </row>
    <row r="18" spans="1:17" ht="67.5" x14ac:dyDescent="0.2">
      <c r="A18" s="116"/>
      <c r="B18" s="61" t="s">
        <v>36</v>
      </c>
      <c r="C18" s="52" t="s">
        <v>62</v>
      </c>
      <c r="D18" s="53" t="s">
        <v>165</v>
      </c>
      <c r="E18" s="96" t="s">
        <v>166</v>
      </c>
      <c r="F18" s="54">
        <v>1193</v>
      </c>
      <c r="G18" s="52" t="s">
        <v>67</v>
      </c>
      <c r="H18" s="52" t="s">
        <v>151</v>
      </c>
      <c r="I18" s="55" t="s">
        <v>74</v>
      </c>
      <c r="J18" s="54">
        <v>0</v>
      </c>
      <c r="K18" s="56">
        <v>2516</v>
      </c>
      <c r="L18" s="62" t="s">
        <v>93</v>
      </c>
      <c r="M18" s="58" t="s">
        <v>86</v>
      </c>
      <c r="N18" s="52" t="s">
        <v>87</v>
      </c>
      <c r="O18" s="59" t="s">
        <v>114</v>
      </c>
      <c r="P18" s="60" t="s">
        <v>116</v>
      </c>
      <c r="Q18" s="116"/>
    </row>
    <row r="19" spans="1:17" ht="90" x14ac:dyDescent="0.2">
      <c r="A19" s="117"/>
      <c r="B19" s="63" t="s">
        <v>37</v>
      </c>
      <c r="C19" s="52" t="s">
        <v>62</v>
      </c>
      <c r="D19" s="64" t="s">
        <v>167</v>
      </c>
      <c r="E19" s="96" t="s">
        <v>168</v>
      </c>
      <c r="F19" s="54">
        <v>1193</v>
      </c>
      <c r="G19" s="52" t="s">
        <v>65</v>
      </c>
      <c r="H19" s="52" t="s">
        <v>151</v>
      </c>
      <c r="I19" s="55" t="s">
        <v>74</v>
      </c>
      <c r="J19" s="54">
        <v>0</v>
      </c>
      <c r="K19" s="56">
        <v>56</v>
      </c>
      <c r="L19" s="62" t="s">
        <v>94</v>
      </c>
      <c r="M19" s="58" t="s">
        <v>86</v>
      </c>
      <c r="N19" s="52" t="s">
        <v>87</v>
      </c>
      <c r="O19" s="59" t="s">
        <v>114</v>
      </c>
      <c r="P19" s="60" t="s">
        <v>116</v>
      </c>
      <c r="Q19" s="117"/>
    </row>
    <row r="20" spans="1:17" ht="67.5" x14ac:dyDescent="0.2">
      <c r="A20" s="118" t="s">
        <v>51</v>
      </c>
      <c r="B20" s="39" t="s">
        <v>38</v>
      </c>
      <c r="C20" s="40" t="s">
        <v>62</v>
      </c>
      <c r="D20" s="41" t="s">
        <v>169</v>
      </c>
      <c r="E20" s="97" t="s">
        <v>170</v>
      </c>
      <c r="F20" s="42">
        <v>1193</v>
      </c>
      <c r="G20" s="40" t="s">
        <v>64</v>
      </c>
      <c r="H20" s="40" t="s">
        <v>151</v>
      </c>
      <c r="I20" s="43" t="s">
        <v>75</v>
      </c>
      <c r="J20" s="42">
        <v>0</v>
      </c>
      <c r="K20" s="44">
        <v>6887</v>
      </c>
      <c r="L20" s="45" t="s">
        <v>95</v>
      </c>
      <c r="M20" s="46" t="s">
        <v>96</v>
      </c>
      <c r="N20" s="40" t="s">
        <v>87</v>
      </c>
      <c r="O20" s="47" t="s">
        <v>114</v>
      </c>
      <c r="P20" s="48" t="s">
        <v>116</v>
      </c>
      <c r="Q20" s="118" t="s">
        <v>118</v>
      </c>
    </row>
    <row r="21" spans="1:17" ht="67.5" x14ac:dyDescent="0.2">
      <c r="A21" s="119"/>
      <c r="B21" s="39" t="s">
        <v>39</v>
      </c>
      <c r="C21" s="40" t="s">
        <v>62</v>
      </c>
      <c r="D21" s="49" t="s">
        <v>171</v>
      </c>
      <c r="E21" s="97" t="s">
        <v>172</v>
      </c>
      <c r="F21" s="42">
        <v>1193</v>
      </c>
      <c r="G21" s="40" t="s">
        <v>64</v>
      </c>
      <c r="H21" s="40" t="s">
        <v>151</v>
      </c>
      <c r="I21" s="43" t="s">
        <v>75</v>
      </c>
      <c r="J21" s="42">
        <v>0</v>
      </c>
      <c r="K21" s="44">
        <v>9003</v>
      </c>
      <c r="L21" s="45" t="s">
        <v>97</v>
      </c>
      <c r="M21" s="46" t="s">
        <v>96</v>
      </c>
      <c r="N21" s="40" t="s">
        <v>87</v>
      </c>
      <c r="O21" s="47" t="s">
        <v>114</v>
      </c>
      <c r="P21" s="48" t="s">
        <v>116</v>
      </c>
      <c r="Q21" s="119"/>
    </row>
    <row r="22" spans="1:17" ht="67.5" x14ac:dyDescent="0.2">
      <c r="A22" s="120"/>
      <c r="B22" s="39" t="s">
        <v>40</v>
      </c>
      <c r="C22" s="40" t="s">
        <v>62</v>
      </c>
      <c r="D22" s="49" t="s">
        <v>173</v>
      </c>
      <c r="E22" s="97" t="s">
        <v>174</v>
      </c>
      <c r="F22" s="42">
        <v>1193</v>
      </c>
      <c r="G22" s="40" t="s">
        <v>68</v>
      </c>
      <c r="H22" s="40" t="s">
        <v>151</v>
      </c>
      <c r="I22" s="43" t="s">
        <v>74</v>
      </c>
      <c r="J22" s="105">
        <v>6.71</v>
      </c>
      <c r="K22" s="44">
        <v>78</v>
      </c>
      <c r="L22" s="50" t="s">
        <v>93</v>
      </c>
      <c r="M22" s="46" t="s">
        <v>96</v>
      </c>
      <c r="N22" s="40" t="s">
        <v>87</v>
      </c>
      <c r="O22" s="47" t="s">
        <v>114</v>
      </c>
      <c r="P22" s="48" t="s">
        <v>116</v>
      </c>
      <c r="Q22" s="120"/>
    </row>
    <row r="23" spans="1:17" ht="67.5" x14ac:dyDescent="0.2">
      <c r="A23" s="73" t="s">
        <v>52</v>
      </c>
      <c r="B23" s="65" t="s">
        <v>41</v>
      </c>
      <c r="C23" s="66" t="s">
        <v>62</v>
      </c>
      <c r="D23" s="67" t="s">
        <v>175</v>
      </c>
      <c r="E23" s="98" t="s">
        <v>176</v>
      </c>
      <c r="F23" s="68">
        <v>1193</v>
      </c>
      <c r="G23" s="66" t="s">
        <v>69</v>
      </c>
      <c r="H23" s="66" t="s">
        <v>151</v>
      </c>
      <c r="I23" s="69" t="s">
        <v>74</v>
      </c>
      <c r="J23" s="68">
        <v>0</v>
      </c>
      <c r="K23" s="70">
        <v>521</v>
      </c>
      <c r="L23" s="71" t="s">
        <v>93</v>
      </c>
      <c r="M23" s="72" t="s">
        <v>96</v>
      </c>
      <c r="N23" s="66" t="s">
        <v>87</v>
      </c>
      <c r="O23" s="73" t="s">
        <v>114</v>
      </c>
      <c r="P23" s="74" t="s">
        <v>116</v>
      </c>
      <c r="Q23" s="73" t="s">
        <v>119</v>
      </c>
    </row>
    <row r="24" spans="1:17" ht="67.5" x14ac:dyDescent="0.2">
      <c r="A24" s="14" t="s">
        <v>53</v>
      </c>
      <c r="B24" s="14" t="s">
        <v>42</v>
      </c>
      <c r="C24" s="20" t="s">
        <v>62</v>
      </c>
      <c r="D24" s="18" t="s">
        <v>177</v>
      </c>
      <c r="E24" s="99" t="s">
        <v>178</v>
      </c>
      <c r="F24" s="103" t="s">
        <v>63</v>
      </c>
      <c r="G24" s="20" t="s">
        <v>70</v>
      </c>
      <c r="H24" s="20" t="s">
        <v>152</v>
      </c>
      <c r="I24" s="14" t="s">
        <v>76</v>
      </c>
      <c r="J24" s="104">
        <v>196.15</v>
      </c>
      <c r="K24" s="26">
        <v>2985</v>
      </c>
      <c r="L24" s="29" t="s">
        <v>98</v>
      </c>
      <c r="M24" s="20" t="s">
        <v>99</v>
      </c>
      <c r="N24" s="20" t="s">
        <v>100</v>
      </c>
      <c r="O24" s="14" t="s">
        <v>114</v>
      </c>
      <c r="P24" s="38" t="s">
        <v>116</v>
      </c>
      <c r="Q24" s="14" t="s">
        <v>120</v>
      </c>
    </row>
    <row r="25" spans="1:17" ht="78.75" x14ac:dyDescent="0.2">
      <c r="A25" s="14" t="s">
        <v>54</v>
      </c>
      <c r="B25" s="14" t="s">
        <v>43</v>
      </c>
      <c r="C25" s="20" t="s">
        <v>62</v>
      </c>
      <c r="D25" s="18" t="s">
        <v>179</v>
      </c>
      <c r="E25" s="99" t="s">
        <v>180</v>
      </c>
      <c r="F25" s="103" t="s">
        <v>63</v>
      </c>
      <c r="G25" s="20" t="s">
        <v>70</v>
      </c>
      <c r="H25" s="20" t="s">
        <v>151</v>
      </c>
      <c r="I25" s="14" t="s">
        <v>77</v>
      </c>
      <c r="J25" s="104">
        <v>315.51</v>
      </c>
      <c r="K25" s="26">
        <v>1695</v>
      </c>
      <c r="L25" s="29" t="s">
        <v>101</v>
      </c>
      <c r="M25" s="20" t="s">
        <v>99</v>
      </c>
      <c r="N25" s="20" t="s">
        <v>87</v>
      </c>
      <c r="O25" s="14" t="s">
        <v>114</v>
      </c>
      <c r="P25" s="38" t="s">
        <v>116</v>
      </c>
      <c r="Q25" s="14" t="s">
        <v>120</v>
      </c>
    </row>
    <row r="26" spans="1:17" ht="78.75" x14ac:dyDescent="0.2">
      <c r="A26" s="14" t="s">
        <v>55</v>
      </c>
      <c r="B26" s="14" t="s">
        <v>44</v>
      </c>
      <c r="C26" s="20" t="s">
        <v>62</v>
      </c>
      <c r="D26" s="18" t="s">
        <v>181</v>
      </c>
      <c r="E26" s="99" t="s">
        <v>182</v>
      </c>
      <c r="F26" s="103" t="s">
        <v>63</v>
      </c>
      <c r="G26" s="20" t="s">
        <v>70</v>
      </c>
      <c r="H26" s="20" t="s">
        <v>151</v>
      </c>
      <c r="I26" s="14" t="s">
        <v>78</v>
      </c>
      <c r="J26" s="104">
        <v>330.14</v>
      </c>
      <c r="K26" s="26">
        <v>2342</v>
      </c>
      <c r="L26" s="29" t="s">
        <v>102</v>
      </c>
      <c r="M26" s="20" t="s">
        <v>99</v>
      </c>
      <c r="N26" s="20" t="s">
        <v>87</v>
      </c>
      <c r="O26" s="14" t="s">
        <v>114</v>
      </c>
      <c r="P26" s="38" t="s">
        <v>116</v>
      </c>
      <c r="Q26" s="14" t="s">
        <v>120</v>
      </c>
    </row>
    <row r="27" spans="1:17" ht="67.5" x14ac:dyDescent="0.2">
      <c r="A27" s="14" t="s">
        <v>56</v>
      </c>
      <c r="B27" s="14" t="s">
        <v>45</v>
      </c>
      <c r="C27" s="20" t="s">
        <v>62</v>
      </c>
      <c r="D27" s="18" t="s">
        <v>183</v>
      </c>
      <c r="E27" s="99" t="s">
        <v>184</v>
      </c>
      <c r="F27" s="103" t="s">
        <v>63</v>
      </c>
      <c r="G27" s="20" t="s">
        <v>70</v>
      </c>
      <c r="H27" s="20" t="s">
        <v>152</v>
      </c>
      <c r="I27" s="14" t="s">
        <v>79</v>
      </c>
      <c r="J27" s="104">
        <v>501.43</v>
      </c>
      <c r="K27" s="26">
        <v>3198</v>
      </c>
      <c r="L27" s="29" t="s">
        <v>103</v>
      </c>
      <c r="M27" s="20" t="s">
        <v>99</v>
      </c>
      <c r="N27" s="20" t="s">
        <v>104</v>
      </c>
      <c r="O27" s="14" t="s">
        <v>114</v>
      </c>
      <c r="P27" s="38" t="s">
        <v>116</v>
      </c>
      <c r="Q27" s="14" t="s">
        <v>120</v>
      </c>
    </row>
    <row r="28" spans="1:17" ht="78.75" x14ac:dyDescent="0.2">
      <c r="A28" s="14" t="s">
        <v>57</v>
      </c>
      <c r="B28" s="14" t="s">
        <v>46</v>
      </c>
      <c r="C28" s="20" t="s">
        <v>62</v>
      </c>
      <c r="D28" s="18" t="s">
        <v>185</v>
      </c>
      <c r="E28" s="99" t="s">
        <v>186</v>
      </c>
      <c r="F28" s="103" t="s">
        <v>63</v>
      </c>
      <c r="G28" s="20" t="s">
        <v>70</v>
      </c>
      <c r="H28" s="20" t="s">
        <v>152</v>
      </c>
      <c r="I28" s="14" t="s">
        <v>80</v>
      </c>
      <c r="J28" s="104">
        <v>163.22</v>
      </c>
      <c r="K28" s="26">
        <v>2484</v>
      </c>
      <c r="L28" s="29" t="s">
        <v>105</v>
      </c>
      <c r="M28" s="20" t="s">
        <v>99</v>
      </c>
      <c r="N28" s="20" t="s">
        <v>106</v>
      </c>
      <c r="O28" s="14" t="s">
        <v>114</v>
      </c>
      <c r="P28" s="38" t="s">
        <v>116</v>
      </c>
      <c r="Q28" s="14" t="s">
        <v>120</v>
      </c>
    </row>
    <row r="29" spans="1:17" ht="78.75" x14ac:dyDescent="0.2">
      <c r="A29" s="14" t="s">
        <v>58</v>
      </c>
      <c r="B29" s="14" t="s">
        <v>47</v>
      </c>
      <c r="C29" s="20" t="s">
        <v>62</v>
      </c>
      <c r="D29" s="18" t="s">
        <v>187</v>
      </c>
      <c r="E29" s="99" t="s">
        <v>188</v>
      </c>
      <c r="F29" s="103" t="s">
        <v>63</v>
      </c>
      <c r="G29" s="20" t="s">
        <v>70</v>
      </c>
      <c r="H29" s="20" t="s">
        <v>152</v>
      </c>
      <c r="I29" s="14" t="s">
        <v>81</v>
      </c>
      <c r="J29" s="104">
        <v>227.08</v>
      </c>
      <c r="K29" s="26">
        <v>1771</v>
      </c>
      <c r="L29" s="29" t="s">
        <v>107</v>
      </c>
      <c r="M29" s="20" t="s">
        <v>99</v>
      </c>
      <c r="N29" s="20" t="s">
        <v>108</v>
      </c>
      <c r="O29" s="14" t="s">
        <v>114</v>
      </c>
      <c r="P29" s="38" t="s">
        <v>116</v>
      </c>
      <c r="Q29" s="14" t="s">
        <v>120</v>
      </c>
    </row>
    <row r="30" spans="1:17" ht="78.75" x14ac:dyDescent="0.2">
      <c r="A30" s="14" t="s">
        <v>59</v>
      </c>
      <c r="B30" s="14" t="s">
        <v>48</v>
      </c>
      <c r="C30" s="20" t="s">
        <v>62</v>
      </c>
      <c r="D30" s="18" t="s">
        <v>189</v>
      </c>
      <c r="E30" s="99" t="s">
        <v>190</v>
      </c>
      <c r="F30" s="103" t="s">
        <v>63</v>
      </c>
      <c r="G30" s="20" t="s">
        <v>70</v>
      </c>
      <c r="H30" s="20" t="s">
        <v>152</v>
      </c>
      <c r="I30" s="14" t="s">
        <v>82</v>
      </c>
      <c r="J30" s="104">
        <v>164.89</v>
      </c>
      <c r="K30" s="26">
        <v>2509</v>
      </c>
      <c r="L30" s="29" t="s">
        <v>109</v>
      </c>
      <c r="M30" s="20" t="s">
        <v>99</v>
      </c>
      <c r="N30" s="20" t="s">
        <v>110</v>
      </c>
      <c r="O30" s="14" t="s">
        <v>114</v>
      </c>
      <c r="P30" s="38" t="s">
        <v>116</v>
      </c>
      <c r="Q30" s="14" t="s">
        <v>120</v>
      </c>
    </row>
    <row r="31" spans="1:17" ht="67.5" x14ac:dyDescent="0.2">
      <c r="A31" s="14" t="s">
        <v>60</v>
      </c>
      <c r="B31" s="14" t="s">
        <v>49</v>
      </c>
      <c r="C31" s="20" t="s">
        <v>62</v>
      </c>
      <c r="D31" s="18" t="s">
        <v>191</v>
      </c>
      <c r="E31" s="99" t="s">
        <v>192</v>
      </c>
      <c r="F31" s="103" t="s">
        <v>63</v>
      </c>
      <c r="G31" s="20" t="s">
        <v>70</v>
      </c>
      <c r="H31" s="20" t="s">
        <v>151</v>
      </c>
      <c r="I31" s="14" t="s">
        <v>83</v>
      </c>
      <c r="J31" s="104">
        <v>210.23</v>
      </c>
      <c r="K31" s="26">
        <v>3199</v>
      </c>
      <c r="L31" s="29" t="s">
        <v>111</v>
      </c>
      <c r="M31" s="20" t="s">
        <v>99</v>
      </c>
      <c r="N31" s="20" t="s">
        <v>87</v>
      </c>
      <c r="O31" s="14" t="s">
        <v>114</v>
      </c>
      <c r="P31" s="38" t="s">
        <v>116</v>
      </c>
      <c r="Q31" s="14" t="s">
        <v>120</v>
      </c>
    </row>
    <row r="32" spans="1:17" ht="135" x14ac:dyDescent="0.2">
      <c r="A32" s="36" t="s">
        <v>61</v>
      </c>
      <c r="B32" s="15" t="s">
        <v>50</v>
      </c>
      <c r="C32" s="32" t="s">
        <v>62</v>
      </c>
      <c r="D32" s="19" t="s">
        <v>193</v>
      </c>
      <c r="E32" s="100" t="s">
        <v>194</v>
      </c>
      <c r="F32" s="21">
        <v>1193</v>
      </c>
      <c r="G32" s="21" t="s">
        <v>71</v>
      </c>
      <c r="H32" s="32" t="s">
        <v>152</v>
      </c>
      <c r="I32" s="23" t="s">
        <v>84</v>
      </c>
      <c r="J32" s="102">
        <v>580.64</v>
      </c>
      <c r="K32" s="24">
        <v>8108</v>
      </c>
      <c r="L32" s="30" t="s">
        <v>112</v>
      </c>
      <c r="M32" s="31" t="s">
        <v>113</v>
      </c>
      <c r="N32" s="32" t="s">
        <v>87</v>
      </c>
      <c r="O32" s="36" t="s">
        <v>114</v>
      </c>
      <c r="P32" s="37" t="s">
        <v>116</v>
      </c>
      <c r="Q32" s="35" t="s">
        <v>196</v>
      </c>
    </row>
    <row r="33" spans="1:17" ht="16.5" customHeight="1" x14ac:dyDescent="0.2">
      <c r="A33" s="4">
        <v>3</v>
      </c>
      <c r="B33" s="123" t="s">
        <v>18</v>
      </c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4"/>
      <c r="Q33" s="125"/>
    </row>
    <row r="34" spans="1:17" ht="15.75" x14ac:dyDescent="0.2">
      <c r="A34" s="110" t="s">
        <v>16</v>
      </c>
      <c r="B34" s="111"/>
      <c r="C34" s="111"/>
      <c r="D34" s="111"/>
      <c r="E34" s="111"/>
      <c r="F34" s="111"/>
      <c r="G34" s="111"/>
      <c r="H34" s="111"/>
      <c r="I34" s="112"/>
      <c r="J34" s="13">
        <f>SUM(J35:J37)</f>
        <v>0</v>
      </c>
      <c r="K34" s="108"/>
      <c r="L34" s="108"/>
      <c r="M34" s="108"/>
      <c r="N34" s="108"/>
      <c r="O34" s="108"/>
      <c r="P34" s="108"/>
      <c r="Q34" s="108"/>
    </row>
    <row r="35" spans="1:17" ht="39.75" customHeight="1" x14ac:dyDescent="0.2">
      <c r="A35" s="4" t="s">
        <v>2</v>
      </c>
      <c r="B35" s="75" t="s">
        <v>123</v>
      </c>
      <c r="C35" s="33" t="s">
        <v>62</v>
      </c>
      <c r="D35" s="75" t="s">
        <v>124</v>
      </c>
      <c r="E35" s="94" t="s">
        <v>125</v>
      </c>
      <c r="F35" s="76">
        <v>1193</v>
      </c>
      <c r="G35" s="16" t="s">
        <v>69</v>
      </c>
      <c r="H35" s="92" t="s">
        <v>151</v>
      </c>
      <c r="I35" s="22" t="s">
        <v>125</v>
      </c>
      <c r="J35" s="76">
        <f>0/1000</f>
        <v>0</v>
      </c>
      <c r="K35" s="77">
        <v>128</v>
      </c>
      <c r="L35" s="33" t="s">
        <v>126</v>
      </c>
      <c r="M35" s="33" t="s">
        <v>125</v>
      </c>
      <c r="N35" s="16" t="s">
        <v>87</v>
      </c>
      <c r="O35" s="33" t="s">
        <v>114</v>
      </c>
      <c r="P35" s="33" t="s">
        <v>116</v>
      </c>
      <c r="Q35" s="33" t="s">
        <v>127</v>
      </c>
    </row>
    <row r="36" spans="1:17" ht="78.75" x14ac:dyDescent="0.2">
      <c r="A36" s="4" t="s">
        <v>121</v>
      </c>
      <c r="B36" s="78" t="s">
        <v>128</v>
      </c>
      <c r="C36" s="79" t="s">
        <v>62</v>
      </c>
      <c r="D36" s="80" t="s">
        <v>129</v>
      </c>
      <c r="E36" s="95" t="s">
        <v>125</v>
      </c>
      <c r="F36" s="82">
        <v>1193</v>
      </c>
      <c r="G36" s="79" t="s">
        <v>132</v>
      </c>
      <c r="H36" s="79" t="s">
        <v>151</v>
      </c>
      <c r="I36" s="81" t="s">
        <v>125</v>
      </c>
      <c r="J36" s="82">
        <f>0/1000</f>
        <v>0</v>
      </c>
      <c r="K36" s="82" t="s">
        <v>133</v>
      </c>
      <c r="L36" s="79" t="s">
        <v>134</v>
      </c>
      <c r="M36" s="79" t="s">
        <v>125</v>
      </c>
      <c r="N36" s="83" t="s">
        <v>87</v>
      </c>
      <c r="O36" s="79" t="s">
        <v>114</v>
      </c>
      <c r="P36" s="84" t="s">
        <v>116</v>
      </c>
      <c r="Q36" s="79" t="s">
        <v>135</v>
      </c>
    </row>
    <row r="37" spans="1:17" ht="78.75" x14ac:dyDescent="0.2">
      <c r="A37" s="4" t="s">
        <v>122</v>
      </c>
      <c r="B37" s="78" t="s">
        <v>130</v>
      </c>
      <c r="C37" s="79" t="s">
        <v>62</v>
      </c>
      <c r="D37" s="80" t="s">
        <v>131</v>
      </c>
      <c r="E37" s="95" t="s">
        <v>125</v>
      </c>
      <c r="F37" s="82">
        <v>1193</v>
      </c>
      <c r="G37" s="79" t="s">
        <v>132</v>
      </c>
      <c r="H37" s="79" t="s">
        <v>151</v>
      </c>
      <c r="I37" s="81" t="s">
        <v>125</v>
      </c>
      <c r="J37" s="82">
        <f>0/1000</f>
        <v>0</v>
      </c>
      <c r="K37" s="82" t="s">
        <v>133</v>
      </c>
      <c r="L37" s="79" t="s">
        <v>136</v>
      </c>
      <c r="M37" s="79" t="s">
        <v>125</v>
      </c>
      <c r="N37" s="83" t="s">
        <v>87</v>
      </c>
      <c r="O37" s="79" t="s">
        <v>114</v>
      </c>
      <c r="P37" s="84" t="s">
        <v>116</v>
      </c>
      <c r="Q37" s="79" t="s">
        <v>135</v>
      </c>
    </row>
    <row r="38" spans="1:17" ht="15.75" x14ac:dyDescent="0.2">
      <c r="A38" s="106">
        <v>4</v>
      </c>
      <c r="B38" s="126" t="s">
        <v>19</v>
      </c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/>
      <c r="P38" s="124"/>
      <c r="Q38" s="125"/>
    </row>
    <row r="39" spans="1:17" ht="15.75" x14ac:dyDescent="0.2">
      <c r="A39" s="110" t="s">
        <v>16</v>
      </c>
      <c r="B39" s="111"/>
      <c r="C39" s="111"/>
      <c r="D39" s="111"/>
      <c r="E39" s="111"/>
      <c r="F39" s="111"/>
      <c r="G39" s="111"/>
      <c r="H39" s="111"/>
      <c r="I39" s="112"/>
      <c r="J39" s="13">
        <f>SUM(J40:J40)</f>
        <v>0</v>
      </c>
      <c r="K39" s="108"/>
      <c r="L39" s="108"/>
      <c r="M39" s="108"/>
      <c r="N39" s="108"/>
      <c r="O39" s="108"/>
      <c r="P39" s="108"/>
      <c r="Q39" s="108"/>
    </row>
    <row r="40" spans="1:17" ht="15.75" x14ac:dyDescent="0.2">
      <c r="A40" s="4" t="s">
        <v>20</v>
      </c>
      <c r="B40" s="4"/>
      <c r="C40" s="4"/>
      <c r="D40" s="11"/>
      <c r="E40" s="11"/>
      <c r="F40" s="11"/>
      <c r="G40" s="4"/>
      <c r="H40" s="4"/>
      <c r="I40" s="4"/>
      <c r="J40" s="9"/>
      <c r="K40" s="9"/>
      <c r="L40" s="4"/>
      <c r="M40" s="4"/>
      <c r="N40" s="4"/>
      <c r="O40" s="4"/>
      <c r="P40" s="4"/>
      <c r="Q40" s="4"/>
    </row>
    <row r="41" spans="1:17" ht="15.75" x14ac:dyDescent="0.2">
      <c r="A41" s="109" t="s">
        <v>21</v>
      </c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</row>
    <row r="42" spans="1:17" ht="15.75" x14ac:dyDescent="0.2">
      <c r="A42" s="110" t="s">
        <v>22</v>
      </c>
      <c r="B42" s="111"/>
      <c r="C42" s="111"/>
      <c r="D42" s="111"/>
      <c r="E42" s="111"/>
      <c r="F42" s="111"/>
      <c r="G42" s="111"/>
      <c r="H42" s="111"/>
      <c r="I42" s="112"/>
      <c r="J42" s="13">
        <f>SUM(J44,J47,J50,J53)</f>
        <v>0</v>
      </c>
      <c r="K42" s="108"/>
      <c r="L42" s="108"/>
      <c r="M42" s="108"/>
      <c r="N42" s="108"/>
      <c r="O42" s="108"/>
      <c r="P42" s="108"/>
      <c r="Q42" s="108"/>
    </row>
    <row r="43" spans="1:17" ht="15.75" x14ac:dyDescent="0.2">
      <c r="A43" s="106">
        <v>1</v>
      </c>
      <c r="B43" s="113" t="s">
        <v>15</v>
      </c>
      <c r="C43" s="114"/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14"/>
    </row>
    <row r="44" spans="1:17" ht="15.75" x14ac:dyDescent="0.2">
      <c r="A44" s="110" t="s">
        <v>16</v>
      </c>
      <c r="B44" s="111"/>
      <c r="C44" s="111"/>
      <c r="D44" s="111"/>
      <c r="E44" s="111"/>
      <c r="F44" s="111"/>
      <c r="G44" s="111"/>
      <c r="H44" s="111"/>
      <c r="I44" s="112"/>
      <c r="J44" s="13">
        <f>SUM(J45:J45)</f>
        <v>0</v>
      </c>
      <c r="K44" s="108"/>
      <c r="L44" s="108"/>
      <c r="M44" s="108"/>
      <c r="N44" s="108"/>
      <c r="O44" s="108"/>
      <c r="P44" s="108"/>
      <c r="Q44" s="108"/>
    </row>
    <row r="45" spans="1:17" ht="15.75" x14ac:dyDescent="0.2">
      <c r="A45" s="4" t="s">
        <v>1</v>
      </c>
      <c r="B45" s="5"/>
      <c r="C45" s="6"/>
      <c r="D45" s="7"/>
      <c r="E45" s="7"/>
      <c r="F45" s="7"/>
      <c r="G45" s="6"/>
      <c r="H45" s="6"/>
      <c r="I45" s="6"/>
      <c r="J45" s="8"/>
      <c r="K45" s="9"/>
      <c r="L45" s="6"/>
      <c r="M45" s="6"/>
      <c r="N45" s="6"/>
      <c r="O45" s="4"/>
      <c r="P45" s="4"/>
      <c r="Q45" s="4"/>
    </row>
    <row r="46" spans="1:17" ht="15.75" x14ac:dyDescent="0.2">
      <c r="A46" s="106">
        <v>2</v>
      </c>
      <c r="B46" s="113" t="s">
        <v>17</v>
      </c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4"/>
    </row>
    <row r="47" spans="1:17" ht="15.75" x14ac:dyDescent="0.2">
      <c r="A47" s="110" t="s">
        <v>16</v>
      </c>
      <c r="B47" s="111"/>
      <c r="C47" s="111"/>
      <c r="D47" s="111"/>
      <c r="E47" s="111"/>
      <c r="F47" s="111"/>
      <c r="G47" s="111"/>
      <c r="H47" s="111"/>
      <c r="I47" s="112"/>
      <c r="J47" s="13">
        <f>SUM(J48:J48)</f>
        <v>0</v>
      </c>
      <c r="K47" s="108"/>
      <c r="L47" s="108"/>
      <c r="M47" s="108"/>
      <c r="N47" s="108"/>
      <c r="O47" s="108"/>
      <c r="P47" s="108"/>
      <c r="Q47" s="108"/>
    </row>
    <row r="48" spans="1:17" ht="78.75" x14ac:dyDescent="0.2">
      <c r="A48" s="92" t="s">
        <v>0</v>
      </c>
      <c r="B48" s="85" t="s">
        <v>137</v>
      </c>
      <c r="C48" s="16" t="s">
        <v>62</v>
      </c>
      <c r="D48" s="17" t="s">
        <v>138</v>
      </c>
      <c r="E48" s="93" t="s">
        <v>195</v>
      </c>
      <c r="F48" s="101">
        <v>1193</v>
      </c>
      <c r="G48" s="16" t="s">
        <v>139</v>
      </c>
      <c r="H48" s="22" t="s">
        <v>152</v>
      </c>
      <c r="I48" s="22" t="s">
        <v>74</v>
      </c>
      <c r="J48" s="101">
        <v>0</v>
      </c>
      <c r="K48" s="25" t="s">
        <v>140</v>
      </c>
      <c r="L48" s="27" t="s">
        <v>141</v>
      </c>
      <c r="M48" s="28" t="s">
        <v>142</v>
      </c>
      <c r="N48" s="16" t="s">
        <v>143</v>
      </c>
      <c r="O48" s="33" t="s">
        <v>144</v>
      </c>
      <c r="P48" s="34" t="s">
        <v>115</v>
      </c>
      <c r="Q48" s="33" t="s">
        <v>145</v>
      </c>
    </row>
    <row r="49" spans="1:17" ht="16.5" customHeight="1" x14ac:dyDescent="0.2">
      <c r="A49" s="106">
        <v>3</v>
      </c>
      <c r="B49" s="123" t="s">
        <v>18</v>
      </c>
      <c r="C49" s="124"/>
      <c r="D49" s="124"/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124"/>
      <c r="P49" s="124"/>
      <c r="Q49" s="125"/>
    </row>
    <row r="50" spans="1:17" ht="15.75" x14ac:dyDescent="0.2">
      <c r="A50" s="110" t="s">
        <v>16</v>
      </c>
      <c r="B50" s="111"/>
      <c r="C50" s="111"/>
      <c r="D50" s="111"/>
      <c r="E50" s="111"/>
      <c r="F50" s="111"/>
      <c r="G50" s="111"/>
      <c r="H50" s="111"/>
      <c r="I50" s="112"/>
      <c r="J50" s="13">
        <f>SUM(J51:J51)</f>
        <v>0</v>
      </c>
      <c r="K50" s="108"/>
      <c r="L50" s="108"/>
      <c r="M50" s="108"/>
      <c r="N50" s="108"/>
      <c r="O50" s="108"/>
      <c r="P50" s="108"/>
      <c r="Q50" s="108"/>
    </row>
    <row r="51" spans="1:17" ht="15.75" x14ac:dyDescent="0.2">
      <c r="A51" s="4" t="s">
        <v>2</v>
      </c>
      <c r="B51" s="4"/>
      <c r="C51" s="4"/>
      <c r="D51" s="10"/>
      <c r="E51" s="10"/>
      <c r="F51" s="10"/>
      <c r="G51" s="4"/>
      <c r="H51" s="4"/>
      <c r="I51" s="4"/>
      <c r="J51" s="9"/>
      <c r="K51" s="9"/>
      <c r="L51" s="4"/>
      <c r="M51" s="4"/>
      <c r="N51" s="4"/>
      <c r="O51" s="4"/>
      <c r="P51" s="4"/>
      <c r="Q51" s="4"/>
    </row>
    <row r="52" spans="1:17" ht="15.75" x14ac:dyDescent="0.2">
      <c r="A52" s="106">
        <v>4</v>
      </c>
      <c r="B52" s="126" t="s">
        <v>19</v>
      </c>
      <c r="C52" s="124"/>
      <c r="D52" s="124"/>
      <c r="E52" s="124"/>
      <c r="F52" s="124"/>
      <c r="G52" s="124"/>
      <c r="H52" s="124"/>
      <c r="I52" s="124"/>
      <c r="J52" s="124"/>
      <c r="K52" s="124"/>
      <c r="L52" s="124"/>
      <c r="M52" s="124"/>
      <c r="N52" s="124"/>
      <c r="O52" s="124"/>
      <c r="P52" s="124"/>
      <c r="Q52" s="125"/>
    </row>
    <row r="53" spans="1:17" ht="15.75" x14ac:dyDescent="0.2">
      <c r="A53" s="110" t="s">
        <v>16</v>
      </c>
      <c r="B53" s="111"/>
      <c r="C53" s="111"/>
      <c r="D53" s="111"/>
      <c r="E53" s="111"/>
      <c r="F53" s="111"/>
      <c r="G53" s="111"/>
      <c r="H53" s="111"/>
      <c r="I53" s="112"/>
      <c r="J53" s="13">
        <f>SUM(J54:J54)</f>
        <v>0</v>
      </c>
      <c r="K53" s="108"/>
      <c r="L53" s="108"/>
      <c r="M53" s="108"/>
      <c r="N53" s="108"/>
      <c r="O53" s="108"/>
      <c r="P53" s="108"/>
      <c r="Q53" s="108"/>
    </row>
    <row r="54" spans="1:17" ht="15.75" x14ac:dyDescent="0.2">
      <c r="A54" s="4" t="s">
        <v>20</v>
      </c>
      <c r="B54" s="4"/>
      <c r="C54" s="4"/>
      <c r="D54" s="11"/>
      <c r="E54" s="11"/>
      <c r="F54" s="11"/>
      <c r="G54" s="4"/>
      <c r="H54" s="4"/>
      <c r="I54" s="4"/>
      <c r="J54" s="9"/>
      <c r="K54" s="9"/>
      <c r="L54" s="4"/>
      <c r="M54" s="4"/>
      <c r="N54" s="4"/>
      <c r="O54" s="4"/>
      <c r="P54" s="4"/>
      <c r="Q54" s="4"/>
    </row>
    <row r="55" spans="1:17" x14ac:dyDescent="0.2">
      <c r="G55" s="3"/>
      <c r="H55" s="3"/>
      <c r="I55" s="3"/>
    </row>
    <row r="56" spans="1:17" x14ac:dyDescent="0.2">
      <c r="G56" s="3"/>
      <c r="H56" s="3"/>
      <c r="I56" s="3"/>
    </row>
    <row r="57" spans="1:17" s="87" customFormat="1" ht="15.75" x14ac:dyDescent="0.2">
      <c r="A57" s="86" t="s">
        <v>146</v>
      </c>
      <c r="F57" s="88"/>
      <c r="G57" s="88"/>
      <c r="O57" s="89"/>
    </row>
    <row r="58" spans="1:17" ht="15.75" x14ac:dyDescent="0.2">
      <c r="A58" s="2"/>
      <c r="G58" s="3"/>
      <c r="H58" s="3"/>
      <c r="I58" s="3"/>
    </row>
    <row r="59" spans="1:17" x14ac:dyDescent="0.2">
      <c r="A59" s="90" t="s">
        <v>147</v>
      </c>
      <c r="G59" s="3"/>
      <c r="H59" s="3"/>
      <c r="I59" s="3"/>
    </row>
    <row r="60" spans="1:17" x14ac:dyDescent="0.2">
      <c r="A60" s="91" t="s">
        <v>148</v>
      </c>
      <c r="G60" s="3"/>
      <c r="H60" s="3"/>
      <c r="I60" s="3"/>
    </row>
    <row r="61" spans="1:17" x14ac:dyDescent="0.2">
      <c r="A61" s="91" t="s">
        <v>149</v>
      </c>
      <c r="G61" s="3"/>
      <c r="H61" s="3"/>
      <c r="I61" s="3"/>
    </row>
    <row r="62" spans="1:17" x14ac:dyDescent="0.2">
      <c r="A62" s="91" t="s">
        <v>150</v>
      </c>
      <c r="G62" s="3"/>
      <c r="H62" s="3"/>
      <c r="I62" s="3"/>
    </row>
  </sheetData>
  <mergeCells count="35">
    <mergeCell ref="A1:Q1"/>
    <mergeCell ref="B49:Q49"/>
    <mergeCell ref="A50:I50"/>
    <mergeCell ref="K50:Q50"/>
    <mergeCell ref="B52:Q52"/>
    <mergeCell ref="B38:Q38"/>
    <mergeCell ref="A39:I39"/>
    <mergeCell ref="K39:Q39"/>
    <mergeCell ref="A41:Q41"/>
    <mergeCell ref="A42:I42"/>
    <mergeCell ref="K42:Q42"/>
    <mergeCell ref="B10:Q10"/>
    <mergeCell ref="A11:I11"/>
    <mergeCell ref="K11:Q11"/>
    <mergeCell ref="B33:Q33"/>
    <mergeCell ref="A34:I34"/>
    <mergeCell ref="A53:I53"/>
    <mergeCell ref="K53:Q53"/>
    <mergeCell ref="B43:Q43"/>
    <mergeCell ref="A44:I44"/>
    <mergeCell ref="K44:Q44"/>
    <mergeCell ref="B46:Q46"/>
    <mergeCell ref="A47:I47"/>
    <mergeCell ref="K47:Q47"/>
    <mergeCell ref="K34:Q34"/>
    <mergeCell ref="A5:Q5"/>
    <mergeCell ref="A6:I6"/>
    <mergeCell ref="K6:Q6"/>
    <mergeCell ref="B7:Q7"/>
    <mergeCell ref="A8:I8"/>
    <mergeCell ref="K8:Q8"/>
    <mergeCell ref="A12:A19"/>
    <mergeCell ref="A20:A22"/>
    <mergeCell ref="Q12:Q19"/>
    <mergeCell ref="Q20:Q22"/>
  </mergeCells>
  <pageMargins left="0.31496062992125984" right="0.11811023622047245" top="0.35433070866141736" bottom="0.15748031496062992" header="0.31496062992125984" footer="0.31496062992125984"/>
  <pageSetup paperSize="9" scale="45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типовая форма РНА</vt:lpstr>
      <vt:lpstr>'типовая форма РНА'!Заголовки_для_печати</vt:lpstr>
      <vt:lpstr>'типовая форма РНА'!Область_печати</vt:lpstr>
    </vt:vector>
  </TitlesOfParts>
  <Company>Inter RAO UES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melnikov_aa</dc:creator>
  <cp:lastModifiedBy>user</cp:lastModifiedBy>
  <cp:lastPrinted>2020-11-30T12:20:27Z</cp:lastPrinted>
  <dcterms:created xsi:type="dcterms:W3CDTF">2011-04-18T07:52:09Z</dcterms:created>
  <dcterms:modified xsi:type="dcterms:W3CDTF">2021-03-15T12:51:27Z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