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<sst xmlns="http://schemas.openxmlformats.org/spreadsheetml/2006/main" count="11315" uniqueCount="3128">
  <si>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</si>
  <si>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</si>
  <si>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</si>
  <si>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</si>
  <si>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</si>
  <si>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</si>
  <si>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</si>
  <si>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</si>
  <si>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</si>
  <si>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</si>
  <si>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</si>
  <si>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</si>
  <si>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</si>
  <si>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26615929</t>
  </si>
  <si>
    <t>Flag_Row_Size</t>
  </si>
  <si>
    <t>Субъект РФ</t>
  </si>
  <si>
    <t>Калининградская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</si>
  <si>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</si>
  <si>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</si>
  <si>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</si>
  <si>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</si>
  <si>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</si>
  <si>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</si>
  <si>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</si>
  <si>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</si>
  <si>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</si>
  <si>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</si>
  <si>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</si>
  <si>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</si>
  <si>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</si>
  <si>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</si>
  <si>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</si>
  <si>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</si>
  <si>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</si>
  <si>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</si>
  <si>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</si>
  <si>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</si>
  <si>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</si>
  <si>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</si>
  <si>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</si>
  <si>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</si>
  <si>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</si>
  <si>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</si>
  <si>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</si>
  <si>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</si>
  <si>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</si>
  <si>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"Калининградская ТЭЦ-2" АО "Интер РАО - Электрогенерация"</t>
  </si>
  <si>
    <t>Наименование (описание) обособленного подразделения</t>
  </si>
  <si>
    <t>ИНН</t>
  </si>
  <si>
    <t>7704784450</t>
  </si>
  <si>
    <t>КПП</t>
  </si>
  <si>
    <t>390643001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</si>
  <si>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</si>
  <si>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</si>
  <si>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</si>
  <si>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</si>
  <si>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</si>
  <si>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</si>
  <si>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</si>
  <si>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</si>
  <si>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</si>
  <si>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</si>
  <si>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</si>
  <si>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</si>
  <si>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</si>
  <si>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</si>
  <si>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</si>
  <si>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</si>
  <si>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</si>
  <si>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</si>
  <si>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236034, Россия, г.Калининград, пер.Энергетиков, дом 2</t>
  </si>
  <si>
    <t>Фамилия, имя, отчество руководителя</t>
  </si>
  <si>
    <t>Фаустов Павел Владимирович</t>
  </si>
  <si>
    <t>Ответственный за заполнение формы</t>
  </si>
  <si>
    <t>Фамилия, имя, отчество</t>
  </si>
  <si>
    <t>Бабкова Ольга Викторовна</t>
  </si>
  <si>
    <t>Должность</t>
  </si>
  <si>
    <t>Начальник ОСРиРТЭ</t>
  </si>
  <si>
    <t>Контактный телефон</t>
  </si>
  <si>
    <t>(40-12) 690-461</t>
  </si>
  <si>
    <t>E-mail</t>
  </si>
  <si>
    <t>babkova_ov@interrao.ru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</si>
  <si>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</si>
  <si>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</si>
  <si>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</si>
  <si>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</si>
  <si>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</si>
  <si>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</si>
  <si>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</si>
  <si>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</si>
  <si>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</si>
  <si>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</si>
  <si>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</si>
  <si>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</si>
  <si>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</si>
  <si>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</si>
  <si>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</si>
  <si>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</si>
  <si>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</si>
  <si>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</si>
  <si>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Городской округ город Калининград</t>
  </si>
  <si>
    <t>27701000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</si>
  <si>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</si>
  <si>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</si>
  <si>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</si>
  <si>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</si>
  <si>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</si>
  <si>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</si>
  <si>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</si>
  <si>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</si>
  <si>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</si>
  <si>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</si>
  <si>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</si>
  <si>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</si>
  <si>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</si>
  <si>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</si>
  <si>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</si>
  <si>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</si>
  <si>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</si>
  <si>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</si>
  <si>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</si>
  <si>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</si>
  <si>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</si>
  <si>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</si>
  <si>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</si>
  <si>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</si>
  <si>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</si>
  <si>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</si>
  <si>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</si>
  <si>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</si>
  <si>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</si>
  <si>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</si>
  <si>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</si>
  <si>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</si>
  <si>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</si>
  <si>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</si>
  <si>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</si>
  <si>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</si>
  <si>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</si>
  <si>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</si>
  <si>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</si>
  <si>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</si>
  <si>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</si>
  <si>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</si>
  <si>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</si>
  <si>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</si>
  <si>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</si>
  <si>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</si>
  <si>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</si>
  <si>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</si>
  <si>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</si>
  <si>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</si>
  <si>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</si>
  <si>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</si>
  <si>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</si>
  <si>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</si>
  <si>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</si>
  <si>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</si>
  <si>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</si>
  <si>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</si>
  <si>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</si>
  <si>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</si>
  <si>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</si>
  <si>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</si>
  <si>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</si>
  <si>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</si>
  <si>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</si>
  <si>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</si>
  <si>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</si>
  <si>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</si>
  <si>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</si>
  <si>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</si>
  <si>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</si>
  <si>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</si>
  <si>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</si>
  <si>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</si>
  <si>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</si>
  <si>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</si>
  <si>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</si>
  <si>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</si>
  <si>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</si>
  <si>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</si>
  <si>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</si>
  <si>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</si>
  <si>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</si>
  <si>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</si>
  <si>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</si>
  <si>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</si>
  <si>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</si>
  <si>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</si>
  <si>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</si>
  <si>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</si>
  <si>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</si>
  <si>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</si>
  <si>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</si>
  <si>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</si>
  <si>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</si>
  <si>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</si>
  <si>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</si>
  <si>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</si>
  <si>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</si>
  <si>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</si>
  <si>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</si>
  <si>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</si>
  <si>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</si>
  <si>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</si>
  <si>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</si>
  <si>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</si>
  <si>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</si>
  <si>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</si>
  <si>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</si>
  <si>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</si>
  <si>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</si>
  <si>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</si>
  <si>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</si>
  <si>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</si>
  <si>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</si>
  <si>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</si>
  <si>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</si>
  <si>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</si>
  <si>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</si>
  <si>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</si>
  <si>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</si>
  <si>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</si>
  <si>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</si>
  <si>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</si>
  <si>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</si>
  <si>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</si>
  <si>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</si>
  <si>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</si>
  <si>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</si>
  <si>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</si>
  <si>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</si>
  <si>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</si>
  <si>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</si>
  <si>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</si>
  <si>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</si>
  <si>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</si>
  <si>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</si>
  <si>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</si>
  <si>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</si>
  <si>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</si>
  <si>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</si>
  <si>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</si>
  <si>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</si>
  <si>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</si>
  <si>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</si>
  <si>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</si>
  <si>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</si>
  <si>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</si>
  <si>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</si>
  <si>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</si>
  <si>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</si>
  <si>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</si>
  <si>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</si>
  <si>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</si>
  <si>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</si>
  <si>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</si>
  <si>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</si>
  <si>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</si>
  <si>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</si>
  <si>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</si>
  <si>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</si>
  <si>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</si>
  <si>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</si>
  <si>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</si>
  <si>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</si>
  <si>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</si>
  <si>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</si>
  <si>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</si>
  <si>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</si>
  <si>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</si>
  <si>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</si>
  <si>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</si>
  <si>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</si>
  <si>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</si>
  <si>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</si>
  <si>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</si>
  <si>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</si>
  <si>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</si>
  <si>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</si>
  <si>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</si>
  <si>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</si>
  <si>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</si>
  <si>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</si>
  <si>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</si>
  <si>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</si>
  <si>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</si>
  <si>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</si>
  <si>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</si>
  <si>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</si>
  <si>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</si>
  <si>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</si>
  <si>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</si>
  <si>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</si>
  <si>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</si>
  <si>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</si>
  <si>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</si>
  <si>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</si>
  <si>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</si>
  <si>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</si>
  <si>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</si>
  <si>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</si>
  <si>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</si>
  <si>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</si>
  <si>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</si>
  <si>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</si>
  <si>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</si>
  <si>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</si>
  <si>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</si>
  <si>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</si>
  <si>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</si>
  <si>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</si>
  <si>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</si>
  <si>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</si>
  <si>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</si>
  <si>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</si>
  <si>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</si>
  <si>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</si>
  <si>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</si>
  <si>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</si>
  <si>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</si>
  <si>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</si>
  <si>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</si>
  <si>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</si>
  <si>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</si>
  <si>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</si>
  <si>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</si>
  <si>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</si>
  <si>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</si>
  <si>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</si>
  <si>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</si>
  <si>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</si>
  <si>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</si>
  <si>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</si>
  <si>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</si>
  <si>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</si>
  <si>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</si>
  <si>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</si>
  <si>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</si>
  <si>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</si>
  <si>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</si>
  <si>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</si>
  <si>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</si>
  <si>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</si>
  <si>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</si>
  <si>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</si>
  <si>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</si>
  <si>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</si>
  <si>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</si>
  <si>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</si>
  <si>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</si>
  <si>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</si>
  <si>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</si>
  <si>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</si>
  <si>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</si>
  <si>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</si>
  <si>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</si>
  <si>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</si>
  <si>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</si>
  <si>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</si>
  <si>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</si>
  <si>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</si>
  <si>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</si>
  <si>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</si>
  <si>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</si>
  <si>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</si>
  <si>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</si>
  <si>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</si>
  <si>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</si>
  <si>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</si>
  <si>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</si>
  <si>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</si>
  <si>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</si>
  <si>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</si>
  <si>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</si>
  <si>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</si>
  <si>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</si>
  <si>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</si>
  <si>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</si>
  <si>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</si>
  <si>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</si>
  <si>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</si>
  <si>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</si>
  <si>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</si>
  <si>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</si>
  <si>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</si>
  <si>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</si>
  <si>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</si>
  <si>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</si>
  <si>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</si>
  <si>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</si>
  <si>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</si>
  <si>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</si>
  <si>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</si>
  <si>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</si>
  <si>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</si>
  <si>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</si>
  <si>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</si>
  <si>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</si>
  <si>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</si>
  <si>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</si>
  <si>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</si>
  <si>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</si>
  <si>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</si>
  <si>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</si>
  <si>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</si>
  <si>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</si>
  <si>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</si>
  <si>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</si>
  <si>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</si>
  <si>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</si>
  <si>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</si>
  <si>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</si>
  <si>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</si>
  <si>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</si>
  <si>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</si>
  <si>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</si>
  <si>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</si>
  <si>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</si>
  <si>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</si>
  <si>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</si>
  <si>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</si>
  <si>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</si>
  <si>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</si>
  <si>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</si>
  <si>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</si>
  <si>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</si>
  <si>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</si>
  <si>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</si>
  <si>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</si>
  <si>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</si>
  <si>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</si>
  <si>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</si>
  <si>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</si>
  <si>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</si>
  <si>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</si>
  <si>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</si>
  <si>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</si>
  <si>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</si>
  <si>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</si>
  <si>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</si>
  <si>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</si>
  <si>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</si>
  <si>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</si>
  <si>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</si>
  <si>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</si>
  <si>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</si>
  <si>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</si>
  <si>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</si>
  <si>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</si>
  <si>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</si>
  <si>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</si>
  <si>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</si>
  <si>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</si>
  <si>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</si>
  <si>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</si>
  <si>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</si>
  <si>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</si>
  <si>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</si>
  <si>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</si>
  <si>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</si>
  <si>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</si>
  <si>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</si>
  <si>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</si>
  <si>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</si>
  <si>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</si>
  <si>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</si>
  <si>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</si>
  <si>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</si>
  <si>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</si>
  <si>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</si>
  <si>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</si>
  <si>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</si>
  <si>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</si>
  <si>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</si>
  <si>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</si>
  <si>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</si>
  <si>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</si>
  <si>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</si>
  <si>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</si>
  <si>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</si>
  <si>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</si>
  <si>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</si>
  <si>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</si>
  <si>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</si>
  <si>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</si>
  <si>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</si>
  <si>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</si>
  <si>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</si>
  <si>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</si>
  <si>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</si>
  <si>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</si>
  <si>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</si>
  <si>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</si>
  <si>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</si>
  <si>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</si>
  <si>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</si>
  <si>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</si>
  <si>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</si>
  <si>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</si>
  <si>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</si>
  <si>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</si>
  <si>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</si>
  <si>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</si>
  <si>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</si>
  <si>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</si>
  <si>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</si>
  <si>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</si>
  <si>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</si>
  <si>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</si>
  <si>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</si>
  <si>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</si>
  <si>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</si>
  <si>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</si>
  <si>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</si>
  <si>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</si>
  <si>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</si>
  <si>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</si>
  <si>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</si>
  <si>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</si>
  <si>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</si>
  <si>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</si>
  <si>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</si>
  <si>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</si>
  <si>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</si>
  <si>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</si>
  <si>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</si>
  <si>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</si>
  <si>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</si>
  <si>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</si>
  <si>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</si>
  <si>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</si>
  <si>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</si>
  <si>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</si>
  <si>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</si>
  <si>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</si>
  <si>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</si>
  <si>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</si>
  <si>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</si>
  <si>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</si>
  <si>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</si>
  <si>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</si>
  <si>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</si>
  <si>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</si>
  <si>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</si>
  <si>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</si>
  <si>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</si>
  <si>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</si>
  <si>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</si>
  <si>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</si>
  <si>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</si>
  <si>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</si>
  <si>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</si>
  <si>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</si>
  <si>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</si>
  <si>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</si>
  <si>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</si>
  <si>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</si>
  <si>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</si>
  <si>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</si>
  <si>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</si>
  <si>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</si>
  <si>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</si>
  <si>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</si>
  <si>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</si>
  <si>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</si>
  <si>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</si>
  <si>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</si>
  <si>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</si>
  <si>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</si>
  <si>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</si>
  <si>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</si>
  <si>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</si>
  <si>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</si>
  <si>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</si>
  <si>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</si>
  <si>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</si>
  <si>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</si>
  <si>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</si>
  <si>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</si>
  <si>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</si>
  <si>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</si>
  <si>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</si>
  <si>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</si>
  <si>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</si>
  <si>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</si>
  <si>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</si>
  <si>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</si>
  <si>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</si>
  <si>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</si>
  <si>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</si>
  <si>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</si>
  <si>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</si>
  <si>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</si>
  <si>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</si>
  <si>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</si>
  <si>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</si>
  <si>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</si>
  <si>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</si>
  <si>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</si>
  <si>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</si>
  <si>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</si>
  <si>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</si>
  <si>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</si>
  <si>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</si>
  <si>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</si>
  <si>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</si>
  <si>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</si>
  <si>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</si>
  <si>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</si>
  <si>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</si>
  <si>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</si>
  <si>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</si>
  <si>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</si>
  <si>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</si>
  <si>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</si>
  <si>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</si>
  <si>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</si>
  <si>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</si>
  <si>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</si>
  <si>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</si>
  <si>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</si>
  <si>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</si>
  <si>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</si>
  <si>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</si>
  <si>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</si>
  <si>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</si>
  <si>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</si>
  <si>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</si>
  <si>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</si>
  <si>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</si>
  <si>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</si>
  <si>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</si>
  <si>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</si>
  <si>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</si>
  <si>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</si>
  <si>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</si>
  <si>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</si>
  <si>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</si>
  <si>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</si>
  <si>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</si>
  <si>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</si>
  <si>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</si>
  <si>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</si>
  <si>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</si>
  <si>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</si>
  <si>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</si>
  <si>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</si>
  <si>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</si>
  <si>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</si>
  <si>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</si>
  <si>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</si>
  <si>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</si>
  <si>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</si>
  <si>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</si>
  <si>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</si>
  <si>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</si>
  <si>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</si>
  <si>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</si>
  <si>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</si>
  <si>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</si>
  <si>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</si>
  <si>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</si>
  <si>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</si>
  <si>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</si>
  <si>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</si>
  <si>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</si>
  <si>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</si>
  <si>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</si>
  <si>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</si>
  <si>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</si>
  <si>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</si>
  <si>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</si>
  <si>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</si>
  <si>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</si>
  <si>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</si>
  <si>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</si>
  <si>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</si>
  <si>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</si>
  <si>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</si>
  <si>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</si>
  <si>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</si>
  <si>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</si>
  <si>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</si>
  <si>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</si>
  <si>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</si>
  <si>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</si>
  <si>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</si>
  <si>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</si>
  <si>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</si>
  <si>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</si>
  <si>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</si>
  <si>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</si>
  <si>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</si>
  <si>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</si>
  <si>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</si>
  <si>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</si>
  <si>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</si>
  <si>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</si>
  <si>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</si>
  <si>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</si>
  <si>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</si>
  <si>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</si>
  <si>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</si>
  <si>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</si>
  <si>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</si>
  <si>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</si>
  <si>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</si>
  <si>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</si>
  <si>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</si>
  <si>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</si>
  <si>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</si>
  <si>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</si>
  <si>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</si>
  <si>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</si>
  <si>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</si>
  <si>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</si>
  <si>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</si>
  <si>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</si>
  <si>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</si>
  <si>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</si>
  <si>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</si>
  <si>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</si>
  <si>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</si>
  <si>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</si>
  <si>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</si>
  <si>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</si>
  <si>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</si>
  <si>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</si>
  <si>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</si>
  <si>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</si>
  <si>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</si>
  <si>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</si>
  <si>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</si>
  <si>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</si>
  <si>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</si>
  <si>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</si>
  <si>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</si>
  <si>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</si>
  <si>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</si>
  <si>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</si>
  <si>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</si>
  <si>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</si>
  <si>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</si>
  <si>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</si>
  <si>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</si>
  <si>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</si>
  <si>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</si>
  <si>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</si>
  <si>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</si>
  <si>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</si>
  <si>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</si>
  <si>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</si>
  <si>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</si>
  <si>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</si>
  <si>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</si>
  <si>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</si>
  <si>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</si>
  <si>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</si>
  <si>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</si>
  <si>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</si>
  <si>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</si>
  <si>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</si>
  <si>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</si>
  <si>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</si>
  <si>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</si>
  <si>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</si>
  <si>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</si>
  <si>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</si>
  <si>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</si>
  <si>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</si>
  <si>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</si>
  <si>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</si>
  <si>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</si>
  <si>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</si>
  <si>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</si>
  <si>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</si>
  <si>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</si>
  <si>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</si>
  <si>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</si>
  <si>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</si>
  <si>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</si>
  <si>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</si>
  <si>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</si>
  <si>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</si>
  <si>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</si>
  <si>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</si>
  <si>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</si>
  <si>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</si>
  <si>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</si>
  <si>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</si>
  <si>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</si>
  <si>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</si>
  <si>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</si>
  <si>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</si>
  <si>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</si>
  <si>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</si>
  <si>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</si>
  <si>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</si>
  <si>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</si>
  <si>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</si>
  <si>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</si>
  <si>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</si>
  <si>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</si>
  <si>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</si>
  <si>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</si>
  <si>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</si>
  <si>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</si>
  <si>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</si>
  <si>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</si>
  <si>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</si>
  <si>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</si>
  <si>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</si>
  <si>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</si>
  <si>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</si>
  <si>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</si>
  <si>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</si>
  <si>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</si>
  <si>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</si>
  <si>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</si>
  <si>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</si>
  <si>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</si>
  <si>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</si>
  <si>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</si>
  <si>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</si>
  <si>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</si>
  <si>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</si>
  <si>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</si>
  <si>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</si>
  <si>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</si>
  <si>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</si>
  <si>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</si>
  <si>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</si>
  <si>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</si>
  <si>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</si>
  <si>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</si>
  <si>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</si>
  <si>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</si>
  <si>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</si>
  <si>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</si>
  <si>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</si>
  <si>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</si>
  <si>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</si>
  <si>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</si>
  <si>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</si>
  <si>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</si>
  <si>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</si>
  <si>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</si>
  <si>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</si>
  <si>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</si>
  <si>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</si>
  <si>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</si>
  <si>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</si>
  <si>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</si>
  <si>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</si>
  <si>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</si>
  <si>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</si>
  <si>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</si>
  <si>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</si>
  <si>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</si>
  <si>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</si>
  <si>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</si>
  <si>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</si>
  <si>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</si>
  <si>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</si>
  <si>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</si>
  <si>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</si>
  <si>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</si>
  <si>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</si>
  <si>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</si>
  <si>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</si>
  <si>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</si>
  <si>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</si>
  <si>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</si>
  <si>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</si>
  <si>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</si>
  <si>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</si>
  <si>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</si>
  <si>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</si>
  <si>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</si>
  <si>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</si>
  <si>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</si>
  <si>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</si>
  <si>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</si>
  <si>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</si>
  <si>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</si>
  <si>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</si>
  <si>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</si>
  <si>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</si>
  <si>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</si>
  <si>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</si>
  <si>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</si>
  <si>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</si>
  <si>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</si>
  <si>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</si>
  <si>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</si>
  <si>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</si>
  <si>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</si>
  <si>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</si>
  <si>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</si>
  <si>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</si>
  <si>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</si>
  <si>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</si>
  <si>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</si>
  <si>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</si>
  <si>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</si>
  <si>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</si>
  <si>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</si>
  <si>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</si>
  <si>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</si>
  <si>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</si>
  <si>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</si>
  <si>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</si>
  <si>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</si>
  <si>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</si>
  <si>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</si>
  <si>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</si>
  <si>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</si>
  <si>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</si>
  <si>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</si>
  <si>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</si>
  <si>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</si>
  <si>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</si>
  <si>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</si>
  <si>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</si>
  <si>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</si>
  <si>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</si>
  <si>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</si>
  <si>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</si>
  <si>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</si>
  <si>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</si>
  <si>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</si>
  <si>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</si>
  <si>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</si>
  <si>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</si>
  <si>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</si>
  <si>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</si>
  <si>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</si>
  <si>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</si>
  <si>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</si>
  <si>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</si>
  <si>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</si>
  <si>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</si>
  <si>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</si>
  <si>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</si>
  <si>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</si>
  <si>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</si>
  <si>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</si>
  <si>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</si>
  <si>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</si>
  <si>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</si>
  <si>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</si>
  <si>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</si>
  <si>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</si>
  <si>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</si>
  <si>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</si>
  <si>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</si>
  <si>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</si>
  <si>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</si>
  <si>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</si>
  <si>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</si>
  <si>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</si>
  <si>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</si>
  <si>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</si>
  <si>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</si>
  <si>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</si>
  <si>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</si>
  <si>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</si>
  <si>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</si>
  <si>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</si>
  <si>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</si>
  <si>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</si>
  <si>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</si>
  <si>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</si>
  <si>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</si>
  <si>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</si>
  <si>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</si>
  <si>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</si>
  <si>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</si>
  <si>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</si>
  <si>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</si>
  <si>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</si>
  <si>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</si>
  <si>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</si>
  <si>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</si>
  <si>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</si>
  <si>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</si>
  <si>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</si>
  <si>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</si>
  <si>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</si>
  <si>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</si>
  <si>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</si>
  <si>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</si>
  <si>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</si>
  <si>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</si>
  <si>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</si>
  <si>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</si>
  <si>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</si>
  <si>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</si>
  <si>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</si>
  <si>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</si>
  <si>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</si>
  <si>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</si>
  <si>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</si>
  <si>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</si>
  <si>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</si>
  <si>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</si>
  <si>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</si>
  <si>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</si>
  <si>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</si>
  <si>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</si>
  <si>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</si>
  <si>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</si>
  <si>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</si>
  <si>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</si>
  <si>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</si>
  <si>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</si>
  <si>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</si>
  <si>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</si>
  <si>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</si>
  <si>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</si>
  <si>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</si>
  <si>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</si>
  <si>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</si>
  <si>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</si>
  <si>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</si>
  <si>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</si>
  <si>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</si>
  <si>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</si>
  <si>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</si>
  <si>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</si>
  <si>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</si>
  <si>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</si>
  <si>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</si>
  <si>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</si>
  <si>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</si>
  <si>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</si>
  <si>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</si>
  <si>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</si>
  <si>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</si>
  <si>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</si>
  <si>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</si>
  <si>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</si>
  <si>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</si>
  <si>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</si>
  <si>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</si>
  <si>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</si>
  <si>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</si>
  <si>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</si>
  <si>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</si>
  <si>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</si>
  <si>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</si>
  <si>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</si>
  <si>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</si>
  <si>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</si>
  <si>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</si>
  <si>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</si>
  <si>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</si>
  <si>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</si>
  <si>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</si>
  <si>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</si>
  <si>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</si>
  <si>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</si>
  <si>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</si>
  <si>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</si>
  <si>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</si>
  <si>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</si>
  <si>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</si>
  <si>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</si>
  <si>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</si>
  <si>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</si>
  <si>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</si>
  <si>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</si>
  <si>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</si>
  <si>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</si>
  <si>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</si>
  <si>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</si>
  <si>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</si>
  <si>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</si>
  <si>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</si>
  <si>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</si>
  <si>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</si>
  <si>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</si>
  <si>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</si>
  <si>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</si>
  <si>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</si>
  <si>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</si>
  <si>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</si>
  <si>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</si>
  <si>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</si>
  <si>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</si>
  <si>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</si>
  <si>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</si>
  <si>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</si>
  <si>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</si>
  <si>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</si>
  <si>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</si>
  <si>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</si>
  <si>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</si>
  <si>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</si>
  <si>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</si>
  <si>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</si>
  <si>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</si>
  <si>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</si>
  <si>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</si>
  <si>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</si>
  <si>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</si>
  <si>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</si>
  <si>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</si>
  <si>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</si>
  <si>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</si>
  <si>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</si>
  <si>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</si>
  <si>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</si>
  <si>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</si>
  <si>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</si>
  <si>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</si>
  <si>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</si>
  <si>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</si>
  <si>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</si>
  <si>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</si>
  <si>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</si>
  <si>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</si>
  <si>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</si>
  <si>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</si>
  <si>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</si>
  <si>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</si>
  <si>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</si>
  <si>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</si>
  <si>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</si>
  <si>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</si>
  <si>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</si>
  <si>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</si>
  <si>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</si>
  <si>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</si>
  <si>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</si>
  <si>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</si>
  <si>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</si>
  <si>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</si>
  <si>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</si>
  <si>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</si>
  <si>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</si>
  <si>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</si>
  <si>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</si>
  <si>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</si>
  <si>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</si>
  <si>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</si>
  <si>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</si>
  <si>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</si>
  <si>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</si>
  <si>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</si>
  <si>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</si>
  <si>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</si>
  <si>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</si>
  <si>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</si>
  <si>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</si>
  <si>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</si>
  <si>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</si>
  <si>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</si>
  <si>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</si>
  <si>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</si>
  <si>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</si>
  <si>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</si>
  <si>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</si>
  <si>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</si>
  <si>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</si>
  <si>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</si>
  <si>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</si>
  <si>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</si>
  <si>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</si>
  <si>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</si>
  <si>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</si>
  <si>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</si>
  <si>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</si>
  <si>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</si>
  <si>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</si>
  <si>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</si>
  <si>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</si>
  <si>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</si>
  <si>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</si>
  <si>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</si>
  <si>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</si>
  <si>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</si>
  <si>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</si>
  <si>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</si>
  <si>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</si>
  <si>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</si>
  <si>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</si>
  <si>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</si>
  <si>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</si>
  <si>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</si>
  <si>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</si>
  <si>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</si>
  <si>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</si>
  <si>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</si>
  <si>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</si>
  <si>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</si>
  <si>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</si>
  <si>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</si>
  <si>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</si>
  <si>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</si>
  <si>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</si>
  <si>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</si>
  <si>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</si>
  <si>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</si>
  <si>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</si>
  <si>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</si>
  <si>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</si>
  <si>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</si>
  <si>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</si>
  <si>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</si>
  <si>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</si>
  <si>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</si>
  <si>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</si>
  <si>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</si>
  <si>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</si>
  <si>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</si>
  <si>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</si>
  <si>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</si>
  <si>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</si>
  <si>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</si>
  <si>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</si>
  <si>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</si>
  <si>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</si>
  <si>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</si>
  <si>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</si>
  <si>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</si>
  <si>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</si>
  <si>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</si>
  <si>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</si>
  <si>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</si>
  <si>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</si>
  <si>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</si>
  <si>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</si>
  <si>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</si>
  <si>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</si>
  <si>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</si>
  <si>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</si>
  <si>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</si>
  <si>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</si>
  <si>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</si>
  <si>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</si>
  <si>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</si>
  <si>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</si>
  <si>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</si>
  <si>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</si>
  <si>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</si>
  <si>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</si>
  <si>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</si>
  <si>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</si>
  <si>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</si>
  <si>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</si>
  <si>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</si>
  <si>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</si>
  <si>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</si>
  <si>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</si>
  <si>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</si>
  <si>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</si>
  <si>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</si>
  <si>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</si>
  <si>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</si>
  <si>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</si>
  <si>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</si>
  <si>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</si>
  <si>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</si>
  <si>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</si>
  <si>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</si>
  <si>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</si>
  <si>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</si>
  <si>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</si>
  <si>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</si>
  <si>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</si>
  <si>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</si>
  <si>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</si>
  <si>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</si>
  <si>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</si>
  <si>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</si>
  <si>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</si>
  <si>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</si>
  <si>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</si>
  <si>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</si>
  <si>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</si>
  <si>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</si>
  <si>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</si>
  <si>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</si>
  <si>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</si>
  <si>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</si>
  <si>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</si>
  <si>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</si>
  <si>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</si>
  <si>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</si>
  <si>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</si>
  <si>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</si>
  <si>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</si>
  <si>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</si>
  <si>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</si>
  <si>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</si>
  <si>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</si>
  <si>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</si>
  <si>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</si>
  <si>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</si>
  <si>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</si>
  <si>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</si>
  <si>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</si>
  <si>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</si>
  <si>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</si>
  <si>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</si>
  <si>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</si>
  <si>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</si>
  <si>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</si>
  <si>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</si>
  <si>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</si>
  <si>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</si>
  <si>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</si>
  <si>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</si>
  <si>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</si>
  <si>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</si>
  <si>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</si>
  <si>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</si>
  <si>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</si>
  <si>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</si>
  <si>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</si>
  <si>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</si>
  <si>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</si>
  <si>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</si>
  <si>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</si>
  <si>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</si>
  <si>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</si>
  <si>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</si>
  <si>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</si>
  <si>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</si>
  <si>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</si>
  <si>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</si>
  <si>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</si>
  <si>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</si>
  <si>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</si>
  <si>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</si>
  <si>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</si>
  <si>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</si>
  <si>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</si>
  <si>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</si>
  <si>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</si>
  <si>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</si>
  <si>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</si>
  <si>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</si>
  <si>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</si>
  <si>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</si>
  <si>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</si>
  <si>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</si>
  <si>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</si>
  <si>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</si>
  <si>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</si>
  <si>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</si>
  <si>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</si>
  <si>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</si>
  <si>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</si>
  <si>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</si>
  <si>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</si>
  <si>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</si>
  <si>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</si>
  <si>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</si>
  <si>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</si>
  <si>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</si>
  <si>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</si>
  <si>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</si>
  <si>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</si>
  <si>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</si>
  <si>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</si>
  <si>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</si>
  <si>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</si>
  <si>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</si>
  <si>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</si>
  <si>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</si>
  <si>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</si>
  <si>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</si>
  <si>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</si>
  <si>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</si>
  <si>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</si>
  <si>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</si>
  <si>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</si>
  <si>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</si>
  <si>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</si>
  <si>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</si>
  <si>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</si>
  <si>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</si>
  <si>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</si>
  <si>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</si>
  <si>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</si>
  <si>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</si>
  <si>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</si>
  <si>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</si>
  <si>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</si>
  <si>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</si>
  <si>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</si>
  <si>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</si>
  <si>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</si>
  <si>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</si>
  <si>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</si>
  <si>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</si>
  <si>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</si>
  <si>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</si>
  <si>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</si>
  <si>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</si>
  <si>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</si>
  <si>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</si>
  <si>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</si>
  <si>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</si>
  <si>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</si>
  <si>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</si>
  <si>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</si>
  <si>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</si>
  <si>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</si>
  <si>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</si>
  <si>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</si>
  <si>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</si>
  <si>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</si>
  <si>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</si>
  <si>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</si>
  <si>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</si>
  <si>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</si>
  <si>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</si>
  <si>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</si>
  <si>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</si>
  <si>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</si>
  <si>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</si>
  <si>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</si>
  <si>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</si>
  <si>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</si>
  <si>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</si>
  <si>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</si>
  <si>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</si>
  <si>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</si>
  <si>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</si>
  <si>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</si>
  <si>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</si>
  <si>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</si>
  <si>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</si>
  <si>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</si>
  <si>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</si>
  <si>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</si>
  <si>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</si>
  <si>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</si>
  <si>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</si>
  <si>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</si>
  <si>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</si>
  <si>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</si>
  <si>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</si>
  <si>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</si>
  <si>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</si>
  <si>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</si>
  <si>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</si>
  <si>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</si>
  <si>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</si>
  <si>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</si>
  <si>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</si>
  <si>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</si>
  <si>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</si>
  <si>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</si>
  <si>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</si>
  <si>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</si>
  <si>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</si>
  <si>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</si>
  <si>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</si>
  <si>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</si>
  <si>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</si>
  <si>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</si>
  <si>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</si>
  <si>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</si>
  <si>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</si>
  <si>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</si>
  <si>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</si>
  <si>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</si>
  <si>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</si>
  <si>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</si>
  <si>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</si>
  <si>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</si>
  <si>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</si>
  <si>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</si>
  <si>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</si>
  <si>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</si>
  <si>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</si>
  <si>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</si>
  <si>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</si>
  <si>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</si>
  <si>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</si>
  <si>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</si>
  <si>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</si>
  <si>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</si>
  <si>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</si>
  <si>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</si>
  <si>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</si>
  <si>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</si>
  <si>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</si>
  <si>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</si>
  <si>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</si>
  <si>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</si>
  <si>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</si>
  <si>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</si>
  <si>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</si>
  <si>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</si>
  <si>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</si>
  <si>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</si>
  <si>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</si>
  <si>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</si>
  <si>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</si>
  <si>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</si>
  <si>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</si>
  <si>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</si>
  <si>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</si>
  <si>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</si>
  <si>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</si>
  <si>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</si>
  <si>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</si>
  <si>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</si>
  <si>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</si>
  <si>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</si>
  <si>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</si>
  <si>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</si>
  <si>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</si>
  <si>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</si>
  <si>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</si>
  <si>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</si>
  <si>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</si>
  <si>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</si>
  <si>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</si>
  <si>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</si>
  <si>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</si>
  <si>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</si>
  <si>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</si>
  <si>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</si>
  <si>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</si>
  <si>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</si>
  <si>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</si>
  <si>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</si>
  <si>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</si>
  <si>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</si>
  <si>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</si>
  <si>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</si>
  <si>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</si>
  <si>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</si>
  <si>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</si>
  <si>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</si>
  <si>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</si>
  <si>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</si>
  <si>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</si>
  <si>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</si>
  <si>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</si>
  <si>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</si>
  <si>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</si>
  <si>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</si>
  <si>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</si>
  <si>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</si>
  <si>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</si>
  <si>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</si>
  <si>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</si>
  <si>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</si>
  <si>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</si>
  <si>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</si>
  <si>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</si>
  <si>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</si>
  <si>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</si>
  <si>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</si>
  <si>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</si>
  <si>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</si>
  <si>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</si>
  <si>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</si>
  <si>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</si>
  <si>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</si>
  <si>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</si>
  <si>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</si>
  <si>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</si>
  <si>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</si>
  <si>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</si>
  <si>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</si>
  <si>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</si>
  <si>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</si>
  <si>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</si>
  <si>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</si>
  <si>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</si>
  <si>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</si>
  <si>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</si>
  <si>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</si>
  <si>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</si>
  <si>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</si>
  <si>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</si>
  <si>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</si>
  <si>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</si>
  <si>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</si>
  <si>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</si>
  <si>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</si>
  <si>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</si>
  <si>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</si>
  <si>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</si>
  <si>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</si>
  <si>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</si>
  <si>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</si>
  <si>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</si>
  <si>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</si>
  <si>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</si>
  <si>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</si>
  <si>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</si>
  <si>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</si>
  <si>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</si>
  <si>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</si>
  <si>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</si>
  <si>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</si>
  <si>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</si>
  <si>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</si>
  <si>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</si>
  <si>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</si>
  <si>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</si>
  <si>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</si>
  <si>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</si>
  <si>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</si>
  <si>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</si>
  <si>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</si>
  <si>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</si>
  <si>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</si>
  <si>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</si>
  <si>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</si>
  <si>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</si>
  <si>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</si>
  <si>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</si>
  <si>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</si>
  <si>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</si>
  <si>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</si>
  <si>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</si>
  <si>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</si>
  <si>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</si>
  <si>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</si>
  <si>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</si>
  <si>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</si>
  <si>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</si>
  <si>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</si>
  <si>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</si>
  <si>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</si>
  <si>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</si>
  <si>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</si>
  <si>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</si>
  <si>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</si>
  <si>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</si>
  <si>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</si>
  <si>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</si>
  <si>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</si>
  <si>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</si>
  <si>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</si>
  <si>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</si>
  <si>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</si>
  <si>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</si>
  <si>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</si>
  <si>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</si>
  <si>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</si>
  <si>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</si>
  <si>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</si>
  <si>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</si>
  <si>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</si>
  <si>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</si>
  <si>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</si>
  <si>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</si>
  <si>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</si>
  <si>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</si>
  <si>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</si>
  <si>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</si>
  <si>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</si>
  <si>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</si>
  <si>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</si>
  <si>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</si>
  <si>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</si>
  <si>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</si>
  <si>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</si>
  <si>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</si>
  <si>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</si>
  <si>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</si>
  <si>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</si>
  <si>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</si>
  <si>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</si>
  <si>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</si>
  <si>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</si>
  <si>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</si>
  <si>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</si>
  <si>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</si>
  <si>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</si>
  <si>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</si>
  <si>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</si>
  <si>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</si>
  <si>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</si>
  <si>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</si>
  <si>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</si>
  <si>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</si>
  <si>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</si>
  <si>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</si>
  <si>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</si>
  <si>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</si>
  <si>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</si>
  <si>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</si>
  <si>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</si>
  <si>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</si>
  <si>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</si>
  <si>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</si>
  <si>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</si>
  <si>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</si>
  <si>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</si>
  <si>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</si>
  <si>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</si>
  <si>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</si>
  <si>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</si>
  <si>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</si>
  <si>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</si>
  <si>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</si>
  <si>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</si>
  <si>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</si>
  <si>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</si>
  <si>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</si>
  <si>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</si>
  <si>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</si>
  <si>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</si>
  <si>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</si>
  <si>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</si>
  <si>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</si>
  <si>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</si>
  <si>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</si>
  <si>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</si>
  <si>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</si>
  <si>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</si>
  <si>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</si>
  <si>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</si>
  <si>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</si>
  <si>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</si>
  <si>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</si>
  <si>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</si>
  <si>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</si>
  <si>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</si>
  <si>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</si>
  <si>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</si>
  <si>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</si>
  <si>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</si>
  <si>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</si>
  <si>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</si>
  <si>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</si>
  <si>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</si>
  <si>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</si>
  <si>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</si>
  <si>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</si>
  <si>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</si>
  <si>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</si>
  <si>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</si>
  <si>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</si>
  <si>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</si>
  <si>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</si>
  <si>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</si>
  <si>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</si>
  <si>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</si>
  <si>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</si>
  <si>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</si>
  <si>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</si>
  <si>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</si>
  <si>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</si>
  <si>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</si>
  <si>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</si>
  <si>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</si>
  <si>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</si>
  <si>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</si>
  <si>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</si>
  <si>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</si>
  <si>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</si>
  <si>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</si>
  <si>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</si>
  <si>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</si>
  <si>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</si>
  <si>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</si>
  <si>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</si>
  <si>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</si>
  <si>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</si>
  <si>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</si>
  <si>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</si>
  <si>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</si>
  <si>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</si>
  <si>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</si>
  <si>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</si>
  <si>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</si>
  <si>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</si>
  <si>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</si>
  <si>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</si>
  <si>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</si>
  <si>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</si>
  <si>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</si>
  <si>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</si>
  <si>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</si>
  <si>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</si>
  <si>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</si>
  <si>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</si>
  <si>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</si>
  <si>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</si>
  <si>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</si>
  <si>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</si>
  <si>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</si>
  <si>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</si>
  <si>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</si>
  <si>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</si>
  <si>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</si>
  <si>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</si>
  <si>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</si>
  <si>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</si>
  <si>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</si>
  <si>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</si>
  <si>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</si>
  <si>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</si>
  <si>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</si>
  <si>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</si>
  <si>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</si>
  <si>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</si>
  <si>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</si>
  <si>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</si>
  <si>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</si>
  <si>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</si>
  <si>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</si>
  <si>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</si>
  <si>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</si>
  <si>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</si>
  <si>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</si>
  <si>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</si>
  <si>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</si>
  <si>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</si>
  <si>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</si>
  <si>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</si>
  <si>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</si>
  <si>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</si>
  <si>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</si>
  <si>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</si>
  <si>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</si>
  <si>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</si>
  <si>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</si>
  <si>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</si>
  <si>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</si>
  <si>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</si>
  <si>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</si>
  <si>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</si>
  <si>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</si>
  <si>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</si>
  <si>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</si>
  <si>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</si>
  <si>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</si>
  <si>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</si>
  <si>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</si>
  <si>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</si>
  <si>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</si>
  <si>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</si>
  <si>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</si>
  <si>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</si>
  <si>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</si>
  <si>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</si>
  <si>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</si>
  <si>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</si>
  <si>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</si>
  <si>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</si>
  <si>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</si>
  <si>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</si>
  <si>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</si>
  <si>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</si>
  <si>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</si>
  <si>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</si>
  <si>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</si>
  <si>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</si>
  <si>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</si>
  <si>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</si>
  <si>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</si>
  <si>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</si>
  <si>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</si>
  <si>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</si>
  <si>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</si>
  <si>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</si>
  <si>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</si>
  <si>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</si>
  <si>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</si>
  <si>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</si>
  <si>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</si>
  <si>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</si>
  <si>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</si>
  <si>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</si>
  <si>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</si>
  <si>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</si>
  <si>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</si>
  <si>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</si>
  <si>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</si>
  <si>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</si>
  <si>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</si>
  <si>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</si>
  <si>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</si>
  <si>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</si>
  <si>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</si>
  <si>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</si>
  <si>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</si>
  <si>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</si>
  <si>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</si>
  <si>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</si>
  <si>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</si>
  <si>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</si>
  <si>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</si>
  <si>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</si>
  <si>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</si>
  <si>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</si>
  <si>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</si>
  <si>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</si>
  <si>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</si>
  <si>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</si>
  <si>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</si>
  <si>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</si>
  <si>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</si>
  <si>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</si>
  <si>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</si>
  <si>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</si>
  <si>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</si>
  <si>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</si>
  <si>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</si>
  <si>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</si>
  <si>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</si>
  <si>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</si>
  <si>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</si>
  <si>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</si>
  <si>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</si>
  <si>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</si>
  <si>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</si>
  <si>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</si>
  <si>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</si>
  <si>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</si>
  <si>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</si>
  <si>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</si>
  <si>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</si>
  <si>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</si>
  <si>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</si>
  <si>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</si>
  <si>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</si>
  <si>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</si>
  <si>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</si>
  <si>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</si>
  <si>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</si>
  <si>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</si>
  <si>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</si>
  <si>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</si>
  <si>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</si>
  <si>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</si>
  <si>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</si>
  <si>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</si>
  <si>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</si>
  <si>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</si>
  <si>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</si>
  <si>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</si>
  <si>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</si>
  <si>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</si>
  <si>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</si>
  <si>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</si>
  <si>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</si>
  <si>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</si>
  <si>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</si>
  <si>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</si>
  <si>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</si>
  <si>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</si>
  <si>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</si>
  <si>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</si>
  <si>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</si>
  <si>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</si>
  <si>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</si>
  <si>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</si>
  <si>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</si>
  <si>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</si>
  <si>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</si>
  <si>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</si>
  <si>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</si>
  <si>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</si>
  <si>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</si>
  <si>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</si>
  <si>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</si>
  <si>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</si>
  <si>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</si>
  <si>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</si>
  <si>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</si>
  <si>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</si>
  <si>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</si>
  <si>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</si>
  <si>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</si>
  <si>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</si>
  <si>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</si>
  <si>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</si>
  <si>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</si>
  <si>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</si>
  <si>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</si>
  <si>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</si>
  <si>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</si>
  <si>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</si>
  <si>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</si>
  <si>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</si>
  <si>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</si>
  <si>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</si>
  <si>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</si>
  <si>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</si>
  <si>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</si>
  <si>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</si>
  <si>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</si>
  <si>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</si>
  <si>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</si>
  <si>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</si>
  <si>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</si>
  <si>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</si>
  <si>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</si>
  <si>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</si>
  <si>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</si>
  <si>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</si>
  <si>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</si>
  <si>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</si>
  <si>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</si>
  <si>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</si>
  <si>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</si>
  <si>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</si>
  <si>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</si>
  <si>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</si>
  <si>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</si>
  <si>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</si>
  <si>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</si>
  <si>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</si>
  <si>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</si>
  <si>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</si>
  <si>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</si>
  <si>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</si>
  <si>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</si>
  <si>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</si>
  <si>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</si>
  <si>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</si>
  <si>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</si>
  <si>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</si>
  <si>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</si>
  <si>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</si>
  <si>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</si>
  <si>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</si>
  <si>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</si>
  <si>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</si>
  <si>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</si>
  <si>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</si>
  <si>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</si>
  <si>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</si>
  <si>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</si>
  <si>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</si>
  <si>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</si>
  <si>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</si>
  <si>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</si>
  <si>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</si>
  <si>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</si>
  <si>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</si>
  <si>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</si>
  <si>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</si>
  <si>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</si>
  <si>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</si>
  <si>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</si>
  <si>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</si>
  <si>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</si>
  <si>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</si>
  <si>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</si>
  <si>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</si>
  <si>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</si>
  <si>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</si>
  <si>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</si>
  <si>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</si>
  <si>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</si>
  <si>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</si>
  <si>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</si>
  <si>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</si>
  <si>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</si>
  <si>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</si>
  <si>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</si>
  <si>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</si>
  <si>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</si>
  <si>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</si>
  <si>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</si>
  <si>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</si>
  <si>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</si>
  <si>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</si>
  <si>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</si>
  <si>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</si>
  <si>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</si>
  <si>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</si>
  <si>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</si>
  <si>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</si>
  <si>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</si>
  <si>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</si>
  <si>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</si>
  <si>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</si>
  <si>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</si>
  <si>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</si>
  <si>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</si>
  <si>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</si>
  <si>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</si>
  <si>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</si>
  <si>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</si>
  <si>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</si>
  <si>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</si>
  <si>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</si>
  <si>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</si>
  <si>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</si>
  <si>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</si>
  <si>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</si>
  <si>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</si>
  <si>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</si>
  <si>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</si>
  <si>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</si>
  <si>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</si>
  <si>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</si>
  <si>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</si>
  <si>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</si>
  <si>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</si>
  <si>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</si>
  <si>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</si>
  <si>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</si>
  <si>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</si>
  <si>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</si>
  <si>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</si>
  <si>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</si>
  <si>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</si>
  <si>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</si>
  <si>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</si>
  <si>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</si>
  <si>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</si>
  <si>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</si>
  <si>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</si>
  <si>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</si>
  <si>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</si>
  <si>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</si>
  <si>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</si>
  <si>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</si>
  <si>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</si>
  <si>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</si>
  <si>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</si>
  <si>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</si>
  <si>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</si>
  <si>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</si>
  <si>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</si>
  <si>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</si>
  <si>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</si>
  <si>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</si>
  <si>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</si>
  <si>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</si>
  <si>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</si>
  <si>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</si>
  <si>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</si>
  <si>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</si>
  <si>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</si>
  <si>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</si>
  <si>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</si>
  <si>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</si>
  <si>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</si>
  <si>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</si>
  <si>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</si>
  <si>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</si>
  <si>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</si>
  <si>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</si>
  <si>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</si>
  <si>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</si>
  <si>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</si>
  <si>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</si>
  <si>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</si>
  <si>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</si>
  <si>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</si>
  <si>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</si>
  <si>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</si>
  <si>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</si>
  <si>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</si>
  <si>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</si>
  <si>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</si>
  <si>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</si>
  <si>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</si>
  <si>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</si>
  <si>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</si>
  <si>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</si>
  <si>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</si>
  <si>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</si>
  <si>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</si>
  <si>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</si>
  <si>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</si>
  <si>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</si>
  <si>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</si>
  <si>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</si>
  <si>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</si>
  <si>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</si>
  <si>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</si>
  <si>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</si>
  <si>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</si>
  <si>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</si>
  <si>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</si>
  <si>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</si>
  <si>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</si>
  <si>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</si>
  <si>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</si>
  <si>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</si>
  <si>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</si>
  <si>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</si>
  <si>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</si>
  <si>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</si>
  <si>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</si>
  <si>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</si>
  <si>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</si>
  <si>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</si>
  <si>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</si>
  <si>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</si>
  <si>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</si>
  <si>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</si>
  <si>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</si>
  <si>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</si>
  <si>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</si>
  <si>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</si>
  <si>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</si>
  <si>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</si>
  <si>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</si>
  <si>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</si>
  <si>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</si>
  <si>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</si>
  <si>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</si>
  <si>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</si>
  <si>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</si>
  <si>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</si>
  <si>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</si>
  <si>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</si>
  <si>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</si>
  <si>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</si>
  <si>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</si>
  <si>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</si>
  <si>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</si>
  <si>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</si>
  <si>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</si>
  <si>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</si>
  <si>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</si>
  <si>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</si>
  <si>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</si>
  <si>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</si>
  <si>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</si>
  <si>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</si>
  <si>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</si>
  <si>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</si>
  <si>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</si>
  <si>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</si>
  <si>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</si>
  <si>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</si>
  <si>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</si>
  <si>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</si>
  <si>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</si>
  <si>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</si>
  <si>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2609</t>
  </si>
  <si>
    <t>26356705</t>
  </si>
  <si>
    <t>АО "33 судоремонтный завод"</t>
  </si>
  <si>
    <t>3901500276</t>
  </si>
  <si>
    <t>390101001</t>
  </si>
  <si>
    <t>28033893</t>
  </si>
  <si>
    <t>АО "Агропродукт"</t>
  </si>
  <si>
    <t>3913501820</t>
  </si>
  <si>
    <t>392501001</t>
  </si>
  <si>
    <t>26322087</t>
  </si>
  <si>
    <t>АО "Западная энергетическая компания"</t>
  </si>
  <si>
    <t>3906970638</t>
  </si>
  <si>
    <t>390601001</t>
  </si>
  <si>
    <t>11-09-2015 00:00:00</t>
  </si>
  <si>
    <t>26535781</t>
  </si>
  <si>
    <t>АО "Калининградская генерирующая компания"</t>
  </si>
  <si>
    <t>3905601701</t>
  </si>
  <si>
    <t>02-06-2008 00:00:00</t>
  </si>
  <si>
    <t>26356713</t>
  </si>
  <si>
    <t>АО "Кварц"</t>
  </si>
  <si>
    <t>3903010326</t>
  </si>
  <si>
    <t>390401001</t>
  </si>
  <si>
    <t>30795061</t>
  </si>
  <si>
    <t>АО "МАКРО-МАКС ПЛЮС"</t>
  </si>
  <si>
    <t>3906971751</t>
  </si>
  <si>
    <t>01-10-2015 00:00:00</t>
  </si>
  <si>
    <t>26769803</t>
  </si>
  <si>
    <t>АО "Мобильные ГТЭС"</t>
  </si>
  <si>
    <t>7706627050</t>
  </si>
  <si>
    <t>770601001</t>
  </si>
  <si>
    <t>26639774</t>
  </si>
  <si>
    <t>АО "Молоко"</t>
  </si>
  <si>
    <t>3903006376</t>
  </si>
  <si>
    <t>390801001</t>
  </si>
  <si>
    <t>27903202</t>
  </si>
  <si>
    <t>АО "РИНЭК"</t>
  </si>
  <si>
    <t>3922501030</t>
  </si>
  <si>
    <t>392101001</t>
  </si>
  <si>
    <t>02-09-2010 00:00:00</t>
  </si>
  <si>
    <t>27524895</t>
  </si>
  <si>
    <t>АО "РЭУ" филиал "Калининградский"</t>
  </si>
  <si>
    <t>7714783092</t>
  </si>
  <si>
    <t>18-06-2009 00:00:00</t>
  </si>
  <si>
    <t>26356718</t>
  </si>
  <si>
    <t>АО институт "Запводпроект"</t>
  </si>
  <si>
    <t>3905004021</t>
  </si>
  <si>
    <t>26848622</t>
  </si>
  <si>
    <t>ЗАО "Зверохозяйство "Гурьевское"</t>
  </si>
  <si>
    <t>3917000293</t>
  </si>
  <si>
    <t>391701001</t>
  </si>
  <si>
    <t>23-12-2002 00:00:00</t>
  </si>
  <si>
    <t>26778834</t>
  </si>
  <si>
    <t>ЗАО "Ладушкинское"</t>
  </si>
  <si>
    <t>3915000805</t>
  </si>
  <si>
    <t>391501001</t>
  </si>
  <si>
    <t>27301178</t>
  </si>
  <si>
    <t>Калининградская экспедиция ООО "Буровая компания "Евразия"</t>
  </si>
  <si>
    <t>8608049090</t>
  </si>
  <si>
    <t>390645001</t>
  </si>
  <si>
    <t>25-11-2006 00:00:00</t>
  </si>
  <si>
    <t>26356732</t>
  </si>
  <si>
    <t>МАОУ СОШ № 46 с УИОП</t>
  </si>
  <si>
    <t>3908015230</t>
  </si>
  <si>
    <t>29-11-2010 00:00:00</t>
  </si>
  <si>
    <t>30359482</t>
  </si>
  <si>
    <t>МКП "КС Г. БАГРАТИОНОВСКА"</t>
  </si>
  <si>
    <t>3915006589</t>
  </si>
  <si>
    <t>27-04-2015 00:00:00</t>
  </si>
  <si>
    <t>31434401</t>
  </si>
  <si>
    <t>МКП "Теплосеть ЗМО"</t>
  </si>
  <si>
    <t>3918014884</t>
  </si>
  <si>
    <t>391801001</t>
  </si>
  <si>
    <t>02-12-2019 00:00:00</t>
  </si>
  <si>
    <t>26411361</t>
  </si>
  <si>
    <t>МКУП "Полесское ЖЭУ"</t>
  </si>
  <si>
    <t>3922006974</t>
  </si>
  <si>
    <t>392201001</t>
  </si>
  <si>
    <t>01-03-2005 00:00:00</t>
  </si>
  <si>
    <t>26372569</t>
  </si>
  <si>
    <t>МП "ЖКХ"</t>
  </si>
  <si>
    <t>3923003327</t>
  </si>
  <si>
    <t>392301001</t>
  </si>
  <si>
    <t>08-08-2017 00:00:00</t>
  </si>
  <si>
    <t>26639672</t>
  </si>
  <si>
    <t>МП "Калининградтеплосеть"</t>
  </si>
  <si>
    <t>3903003375</t>
  </si>
  <si>
    <t>26356739</t>
  </si>
  <si>
    <t>МП "Советсктеплосети"</t>
  </si>
  <si>
    <t>3911001036</t>
  </si>
  <si>
    <t>391101001</t>
  </si>
  <si>
    <t>26824101</t>
  </si>
  <si>
    <t>МУП "Водоканал-Теплосеть"</t>
  </si>
  <si>
    <t>3917509250</t>
  </si>
  <si>
    <t>09-12-2010 00:00:00</t>
  </si>
  <si>
    <t>27978115</t>
  </si>
  <si>
    <t>МУП "ЖКС" г. Багратионовска</t>
  </si>
  <si>
    <t>3915500974</t>
  </si>
  <si>
    <t>13-03-2009 00:00:00</t>
  </si>
  <si>
    <t>30797768</t>
  </si>
  <si>
    <t>МУП "Коммунальные системы" МО "Ладушкинский городской округ"</t>
  </si>
  <si>
    <t>3915011814</t>
  </si>
  <si>
    <t>16-03-2016 00:00:00</t>
  </si>
  <si>
    <t>30843307</t>
  </si>
  <si>
    <t>МУП "Краснознаменсктеплосеть"</t>
  </si>
  <si>
    <t>3919004617</t>
  </si>
  <si>
    <t>391901001</t>
  </si>
  <si>
    <t>01-06-2016 00:00:00</t>
  </si>
  <si>
    <t>26356768</t>
  </si>
  <si>
    <t>МУП "Нестеров -Транзит"</t>
  </si>
  <si>
    <t>3920005693</t>
  </si>
  <si>
    <t>392001001</t>
  </si>
  <si>
    <t>21-03-2003 00:00:00</t>
  </si>
  <si>
    <t>27639093</t>
  </si>
  <si>
    <t>МУП "Тепловые сети г. Балтийска"</t>
  </si>
  <si>
    <t>3901501953</t>
  </si>
  <si>
    <t>12-12-2011 00:00:00</t>
  </si>
  <si>
    <t>27971483</t>
  </si>
  <si>
    <t>МУП "Тепловые сети пгт.Железнодорожный"</t>
  </si>
  <si>
    <t>3923501555</t>
  </si>
  <si>
    <t>23-10-2012 00:00:00</t>
  </si>
  <si>
    <t>26372524</t>
  </si>
  <si>
    <t>МУП "Теплосети Светлогорского городского округа"</t>
  </si>
  <si>
    <t>3912001448</t>
  </si>
  <si>
    <t>391201001</t>
  </si>
  <si>
    <t>30351812</t>
  </si>
  <si>
    <t>МУП "Теплосеть" ПГО</t>
  </si>
  <si>
    <t>3910005013</t>
  </si>
  <si>
    <t>391001001</t>
  </si>
  <si>
    <t>20-03-2015 00:00:00</t>
  </si>
  <si>
    <t>28829632</t>
  </si>
  <si>
    <t>МУП "Теплоснабжение"</t>
  </si>
  <si>
    <t>3924800702</t>
  </si>
  <si>
    <t>392401001</t>
  </si>
  <si>
    <t>04-09-2013 00:00:00</t>
  </si>
  <si>
    <t>28424096</t>
  </si>
  <si>
    <t>МУП "Теплота"</t>
  </si>
  <si>
    <t>3916503858</t>
  </si>
  <si>
    <t>391601001</t>
  </si>
  <si>
    <t>11-09-2013 00:00:00</t>
  </si>
  <si>
    <t>26356751</t>
  </si>
  <si>
    <t>МУП "Теплоэнергетика"</t>
  </si>
  <si>
    <t>3914111855</t>
  </si>
  <si>
    <t>391401001</t>
  </si>
  <si>
    <t>30392249</t>
  </si>
  <si>
    <t>МУП "Чистота"</t>
  </si>
  <si>
    <t>3915007800</t>
  </si>
  <si>
    <t>30-10-2015 00:00:00</t>
  </si>
  <si>
    <t>28454920</t>
  </si>
  <si>
    <t>МУП "ЭО-Янтарный"</t>
  </si>
  <si>
    <t>3912503800</t>
  </si>
  <si>
    <t>30-08-2013 00:00:00</t>
  </si>
  <si>
    <t>26356760</t>
  </si>
  <si>
    <t>МУП ЖКХ "Коммунальник"</t>
  </si>
  <si>
    <t>3917000720</t>
  </si>
  <si>
    <t>01-09-2015 00:00:00</t>
  </si>
  <si>
    <t>28872329</t>
  </si>
  <si>
    <t>МУП Озерская управляющая компания</t>
  </si>
  <si>
    <t>3921799865</t>
  </si>
  <si>
    <t>15-10-2014 00:00:00</t>
  </si>
  <si>
    <t>26322088</t>
  </si>
  <si>
    <t>НАО "Региональная энергетическая компания"</t>
  </si>
  <si>
    <t>3906214663</t>
  </si>
  <si>
    <t>26423883</t>
  </si>
  <si>
    <t>Неманское городское МУП "Теплосеть"</t>
  </si>
  <si>
    <t>3909001053</t>
  </si>
  <si>
    <t>390901001</t>
  </si>
  <si>
    <t>07-04-2009 00:00:00</t>
  </si>
  <si>
    <t>26356711</t>
  </si>
  <si>
    <t>ОАО "Балткран"</t>
  </si>
  <si>
    <t>3903006136</t>
  </si>
  <si>
    <t>26638847</t>
  </si>
  <si>
    <t>ОАО "РЖД" филиал Калининградская железная дорога</t>
  </si>
  <si>
    <t>7708503727</t>
  </si>
  <si>
    <t>392545205</t>
  </si>
  <si>
    <t>25-02-2011 00:00:00</t>
  </si>
  <si>
    <t>26356747</t>
  </si>
  <si>
    <t>ОАО "Черняховский авторемонтный завод"</t>
  </si>
  <si>
    <t>3914000337</t>
  </si>
  <si>
    <t>26425108</t>
  </si>
  <si>
    <t>ОГСУСО Дом-интернат для престарелых и инвалидов "Сосновая усадьба"</t>
  </si>
  <si>
    <t>3910002380</t>
  </si>
  <si>
    <t>30359596</t>
  </si>
  <si>
    <t>ООО "БалтРыбПром"</t>
  </si>
  <si>
    <t>3906296539</t>
  </si>
  <si>
    <t>28-05-2013 00:00:00</t>
  </si>
  <si>
    <t>26578954</t>
  </si>
  <si>
    <t>ООО "БалтТехПром"</t>
  </si>
  <si>
    <t>3904058970</t>
  </si>
  <si>
    <t>390501001</t>
  </si>
  <si>
    <t>17-06-2004 00:00:00</t>
  </si>
  <si>
    <t>18-04-2024 00:00:00</t>
  </si>
  <si>
    <t>30882205</t>
  </si>
  <si>
    <t>ООО "Газовая тепловая компания"</t>
  </si>
  <si>
    <t>3914021778</t>
  </si>
  <si>
    <t>17-02-2016 00:00:00</t>
  </si>
  <si>
    <t>27967373</t>
  </si>
  <si>
    <t>ООО "Гранит плюс"</t>
  </si>
  <si>
    <t>3906257755</t>
  </si>
  <si>
    <t>03-02-2012 00:00:00</t>
  </si>
  <si>
    <t>30391201</t>
  </si>
  <si>
    <t>ООО "Дельта С"</t>
  </si>
  <si>
    <t>3906332258</t>
  </si>
  <si>
    <t>10-06-2015 00:00:00</t>
  </si>
  <si>
    <t>30364417</t>
  </si>
  <si>
    <t>ООО "Зеленоградские тепловые сети"</t>
  </si>
  <si>
    <t>3918012044</t>
  </si>
  <si>
    <t>31618950</t>
  </si>
  <si>
    <t>ООО "Калининградская энергетическая компания"</t>
  </si>
  <si>
    <t>3906395836</t>
  </si>
  <si>
    <t>20-10-2020 00:00:00</t>
  </si>
  <si>
    <t>26356715</t>
  </si>
  <si>
    <t>ООО "Коммерсант-Центр"</t>
  </si>
  <si>
    <t>3904041599</t>
  </si>
  <si>
    <t>26356722</t>
  </si>
  <si>
    <t>ООО "Комфорт Сервис"</t>
  </si>
  <si>
    <t>3905068138</t>
  </si>
  <si>
    <t>26606859</t>
  </si>
  <si>
    <t>ООО "ЛУКОЙЛ-Калининградморнефть"</t>
  </si>
  <si>
    <t>3900004998</t>
  </si>
  <si>
    <t>392550001</t>
  </si>
  <si>
    <t>27569598</t>
  </si>
  <si>
    <t>ООО "Лукойл-КНТ"</t>
  </si>
  <si>
    <t>3913500440</t>
  </si>
  <si>
    <t>391301001</t>
  </si>
  <si>
    <t>01-10-2008 00:00:00</t>
  </si>
  <si>
    <t>31222433</t>
  </si>
  <si>
    <t>ООО "Марсово поле"</t>
  </si>
  <si>
    <t>7806511035</t>
  </si>
  <si>
    <t>781301001</t>
  </si>
  <si>
    <t>08-10-2013 00:00:00</t>
  </si>
  <si>
    <t>27971336</t>
  </si>
  <si>
    <t>ООО "НЕО - КАЛИНИНГРАД"</t>
  </si>
  <si>
    <t>3906138885</t>
  </si>
  <si>
    <t>30-06-2005 00:00:00</t>
  </si>
  <si>
    <t>30951323</t>
  </si>
  <si>
    <t>ООО "НР-теплосеть"</t>
  </si>
  <si>
    <t>3918012012</t>
  </si>
  <si>
    <t>07-09-2015 00:00:00</t>
  </si>
  <si>
    <t>26639691</t>
  </si>
  <si>
    <t>ООО "Оскерон Плюс"</t>
  </si>
  <si>
    <t>3906182323</t>
  </si>
  <si>
    <t>30-11-2007 00:00:00</t>
  </si>
  <si>
    <t>27971541</t>
  </si>
  <si>
    <t>ООО "Санаторий "Зеленоградск"</t>
  </si>
  <si>
    <t>3918008746</t>
  </si>
  <si>
    <t>01-07-2002 00:00:00</t>
  </si>
  <si>
    <t>26356742</t>
  </si>
  <si>
    <t>ООО "Санаторий Отрадное"</t>
  </si>
  <si>
    <t>3912006728</t>
  </si>
  <si>
    <t>26430775</t>
  </si>
  <si>
    <t>ООО "Спецгазавтоматика"</t>
  </si>
  <si>
    <t>3906136790</t>
  </si>
  <si>
    <t>17-04-2012 00:00:00</t>
  </si>
  <si>
    <t>26356723</t>
  </si>
  <si>
    <t>ООО "ТПК "Балтптицепром"</t>
  </si>
  <si>
    <t>3905070698</t>
  </si>
  <si>
    <t>31355382</t>
  </si>
  <si>
    <t>ООО "ТС"</t>
  </si>
  <si>
    <t>3918014700</t>
  </si>
  <si>
    <t>06-06-2019 00:00:00</t>
  </si>
  <si>
    <t>28425310</t>
  </si>
  <si>
    <t>ООО "ТопБалт"</t>
  </si>
  <si>
    <t>3906257748</t>
  </si>
  <si>
    <t>26639680</t>
  </si>
  <si>
    <t>ООО "Турбаза "Якорь"</t>
  </si>
  <si>
    <t>3912006693</t>
  </si>
  <si>
    <t>05-07-1994 00:00:00</t>
  </si>
  <si>
    <t>30988163</t>
  </si>
  <si>
    <t>ООО "Универсальное агентство"</t>
  </si>
  <si>
    <t>3906276042</t>
  </si>
  <si>
    <t>31296502</t>
  </si>
  <si>
    <t>ООО "ЭкоБлок 39"</t>
  </si>
  <si>
    <t>3904600430</t>
  </si>
  <si>
    <t>11-02-2019 00:00:00</t>
  </si>
  <si>
    <t>30390887</t>
  </si>
  <si>
    <t>ООО "Электросеть"</t>
  </si>
  <si>
    <t>3906208268</t>
  </si>
  <si>
    <t>02-07-2015 00:00:00</t>
  </si>
  <si>
    <t>30861438</t>
  </si>
  <si>
    <t>ООО "Энергия"</t>
  </si>
  <si>
    <t>3906957059</t>
  </si>
  <si>
    <t>24-03-2015 00:00:00</t>
  </si>
  <si>
    <t>26322120</t>
  </si>
  <si>
    <t>ООО "Энергосеть"</t>
  </si>
  <si>
    <t>3906126174</t>
  </si>
  <si>
    <t>26639737</t>
  </si>
  <si>
    <t>ООО "Энерготраст Калининград"</t>
  </si>
  <si>
    <t>3906196157</t>
  </si>
  <si>
    <t>14-07-2008 00:00:00</t>
  </si>
  <si>
    <t>30948408</t>
  </si>
  <si>
    <t>ООО «ГИКА»</t>
  </si>
  <si>
    <t>3906990761</t>
  </si>
  <si>
    <t>17-06-2016 00:00:00</t>
  </si>
  <si>
    <t>30346115</t>
  </si>
  <si>
    <t>Обособленное подразделение "Калининградское" АО "ГУ ЖКХ"</t>
  </si>
  <si>
    <t>5116000922</t>
  </si>
  <si>
    <t>13-07-2015 00:00:00</t>
  </si>
  <si>
    <t>СЛУЖБА ПО ГОСУДАРСТВЕННОМУ РЕГУЛИРОВАНИЮ ЦЕН И ТАРИФОВ КАЛИНИНГРАДСКОЙ ОБЛАСТИ</t>
  </si>
  <si>
    <t>3905031762</t>
  </si>
  <si>
    <t>26356716</t>
  </si>
  <si>
    <t>СП ООО "Энергетика и экология"</t>
  </si>
  <si>
    <t>3904043660</t>
  </si>
  <si>
    <t>26356744</t>
  </si>
  <si>
    <t>УМП "Светловская теплосеть"</t>
  </si>
  <si>
    <t>3913001144</t>
  </si>
  <si>
    <t>30903763</t>
  </si>
  <si>
    <t>ФГБУ "ЦЖКУ" МИНОБОРОНЫ РОССИИ</t>
  </si>
  <si>
    <t>7729314745</t>
  </si>
  <si>
    <t>770101001</t>
  </si>
  <si>
    <t>31745296</t>
  </si>
  <si>
    <t>ФГБУ "ЦЖКУ" Минобороны России</t>
  </si>
  <si>
    <t>390645007</t>
  </si>
  <si>
    <t>01-04-2024 00:00:00</t>
  </si>
  <si>
    <t>30919530</t>
  </si>
  <si>
    <t>ФГБУ «ЦЖКУ» МО РФ</t>
  </si>
  <si>
    <t>784343001</t>
  </si>
  <si>
    <t>29-03-2017 00:00:00</t>
  </si>
  <si>
    <t>27566222</t>
  </si>
  <si>
    <t>ФГКОУ КаПИ ФСБ России</t>
  </si>
  <si>
    <t>3907015131</t>
  </si>
  <si>
    <t>390701001</t>
  </si>
  <si>
    <t>26-03-1997 00:00:00</t>
  </si>
  <si>
    <t>31594314</t>
  </si>
  <si>
    <t>ФГКУ "В/ч 83521"</t>
  </si>
  <si>
    <t>3918007975</t>
  </si>
  <si>
    <t>29-11-2001 00:00:00</t>
  </si>
  <si>
    <t>28977645</t>
  </si>
  <si>
    <t>ФГУП "Росморпорт"</t>
  </si>
  <si>
    <t>7702352454</t>
  </si>
  <si>
    <t>770701001</t>
  </si>
  <si>
    <t>15-05-2003 00:00:00</t>
  </si>
  <si>
    <t>26407581</t>
  </si>
  <si>
    <t>ФКУ  ИК-13  УФСИН  России  по  Калининградской области</t>
  </si>
  <si>
    <t>3915004239</t>
  </si>
  <si>
    <t>26778838</t>
  </si>
  <si>
    <t>ФКУ "Калининградская ПБСТИН"</t>
  </si>
  <si>
    <t>3914008752</t>
  </si>
  <si>
    <t>26356720</t>
  </si>
  <si>
    <t>ФКУ ИК - 8 УФСИН России по Калининградской области</t>
  </si>
  <si>
    <t>3905018578</t>
  </si>
  <si>
    <t>26356757</t>
  </si>
  <si>
    <t>ФКУ ЛИУ - 5 УФСИН России по Калининградской области</t>
  </si>
  <si>
    <t>3916006006</t>
  </si>
  <si>
    <t>30477408</t>
  </si>
  <si>
    <t>МУП "ЖКХ" Краснознаменского ГО</t>
  </si>
  <si>
    <t>3919004568</t>
  </si>
  <si>
    <t>01-01-2016 00:00:00</t>
  </si>
  <si>
    <t>26356766</t>
  </si>
  <si>
    <t>МУП ЖКХ г. Краснознаменск</t>
  </si>
  <si>
    <t>3919000281</t>
  </si>
  <si>
    <t>27572164</t>
  </si>
  <si>
    <t>АО "150 АРЗ"</t>
  </si>
  <si>
    <t>3913501370</t>
  </si>
  <si>
    <t>21-05-2009 00:00:00</t>
  </si>
  <si>
    <t>26547074</t>
  </si>
  <si>
    <t>АО "69 РЗ РАВ"</t>
  </si>
  <si>
    <t>3905608915</t>
  </si>
  <si>
    <t>26-07-2010 00:00:00</t>
  </si>
  <si>
    <t>31587627</t>
  </si>
  <si>
    <t>АО "ГПТП "Гранит"</t>
  </si>
  <si>
    <t>7731263174</t>
  </si>
  <si>
    <t>773101001</t>
  </si>
  <si>
    <t>18-10-2002 00:00:00</t>
  </si>
  <si>
    <t>31002877</t>
  </si>
  <si>
    <t>АО "ПО "Русский хлеб"</t>
  </si>
  <si>
    <t>3905021330</t>
  </si>
  <si>
    <t>01-12-2017 00:00:00</t>
  </si>
  <si>
    <t>31226909</t>
  </si>
  <si>
    <t>Банк России (пансионат "Балтийские пески")</t>
  </si>
  <si>
    <t>7702235133</t>
  </si>
  <si>
    <t>391845004</t>
  </si>
  <si>
    <t>04-12-2018 00:00:00</t>
  </si>
  <si>
    <t>26372514</t>
  </si>
  <si>
    <t>ГП КО "Водоканал"</t>
  </si>
  <si>
    <t>3903009923</t>
  </si>
  <si>
    <t>10-06-2002 00:00:00</t>
  </si>
  <si>
    <t>31039743</t>
  </si>
  <si>
    <t>ИП Никитишин А.Д.</t>
  </si>
  <si>
    <t>391800766507</t>
  </si>
  <si>
    <t>05-07-2010 00:00:00</t>
  </si>
  <si>
    <t>31728366</t>
  </si>
  <si>
    <t>ИП Носырев О.В.</t>
  </si>
  <si>
    <t>391800944277</t>
  </si>
  <si>
    <t>31039676</t>
  </si>
  <si>
    <t>ИП Чернявский Е.В.</t>
  </si>
  <si>
    <t>390612828163</t>
  </si>
  <si>
    <t>15-08-2003 00:00:00</t>
  </si>
  <si>
    <t>31424255</t>
  </si>
  <si>
    <t>МКП «Водоканал ЗМО»</t>
  </si>
  <si>
    <t>3918014877</t>
  </si>
  <si>
    <t>03-12-2019 00:00:00</t>
  </si>
  <si>
    <t>26372523</t>
  </si>
  <si>
    <t>МП ПУ "Водоканал"</t>
  </si>
  <si>
    <t>3911000145</t>
  </si>
  <si>
    <t>30373446</t>
  </si>
  <si>
    <t>МУП "Балтвода" г. Балтийска</t>
  </si>
  <si>
    <t>3901503340</t>
  </si>
  <si>
    <t>31039008</t>
  </si>
  <si>
    <t>МУП "Водоканал" Краснознаменского МО</t>
  </si>
  <si>
    <t>3919004720</t>
  </si>
  <si>
    <t>10-10-2017 00:00:00</t>
  </si>
  <si>
    <t>30401662</t>
  </si>
  <si>
    <t>МУП "ЖКС СЛАВСКОГО РАЙОНА"</t>
  </si>
  <si>
    <t>3924801030</t>
  </si>
  <si>
    <t>24-11-2014 00:00:00</t>
  </si>
  <si>
    <t>26372560</t>
  </si>
  <si>
    <t>МУП "ЖКХ г. Нестерова"</t>
  </si>
  <si>
    <t>3920008366</t>
  </si>
  <si>
    <t>24-10-2007 00:00:00</t>
  </si>
  <si>
    <t>31040934</t>
  </si>
  <si>
    <t>МУП "Коммунальник"</t>
  </si>
  <si>
    <t>3924800653</t>
  </si>
  <si>
    <t>02-07-2013 00:00:00</t>
  </si>
  <si>
    <t>31031707</t>
  </si>
  <si>
    <t>МУП "МАЯК"</t>
  </si>
  <si>
    <t>3913012379</t>
  </si>
  <si>
    <t>15-07-2015 00:00:00</t>
  </si>
  <si>
    <t>20-06-2024 00:00:00</t>
  </si>
  <si>
    <t>30373387</t>
  </si>
  <si>
    <t>МУП "Озёрский водоканал"</t>
  </si>
  <si>
    <t>3921799880</t>
  </si>
  <si>
    <t>12-12-2014 00:00:00</t>
  </si>
  <si>
    <t>28856483</t>
  </si>
  <si>
    <t>МУП "Сельское водопроводное хозяйство"</t>
  </si>
  <si>
    <t>3902802713</t>
  </si>
  <si>
    <t>390201001</t>
  </si>
  <si>
    <t>26372530</t>
  </si>
  <si>
    <t>МУП "Черняховский водоканал"</t>
  </si>
  <si>
    <t>3914017267</t>
  </si>
  <si>
    <t>26372549</t>
  </si>
  <si>
    <t>МУП ЖКХ "Гурьевский водоканал"</t>
  </si>
  <si>
    <t>3917501998</t>
  </si>
  <si>
    <t>27235787</t>
  </si>
  <si>
    <t>МУП ЖКХ "Домсервис"</t>
  </si>
  <si>
    <t>3923500047</t>
  </si>
  <si>
    <t>10-04-2008 00:00:00</t>
  </si>
  <si>
    <t>26372518</t>
  </si>
  <si>
    <t>МУП ЖКХ "Новоколхозное"</t>
  </si>
  <si>
    <t>3909024090</t>
  </si>
  <si>
    <t>03-11-2002 00:00:00</t>
  </si>
  <si>
    <t>27773670</t>
  </si>
  <si>
    <t>МУП ЖКХ МО "Илюшинское сельское поселение"</t>
  </si>
  <si>
    <t>3920800081</t>
  </si>
  <si>
    <t>31231853</t>
  </si>
  <si>
    <t>МУП МО "Гвардейский муниципальный округ Калининградской области" "Комсервис"</t>
  </si>
  <si>
    <t>3916016614</t>
  </si>
  <si>
    <t>19-12-2018 00:00:00</t>
  </si>
  <si>
    <t>26567440</t>
  </si>
  <si>
    <t>Неманское городское МУП "Водоканал"</t>
  </si>
  <si>
    <t>3909001060</t>
  </si>
  <si>
    <t>31232784</t>
  </si>
  <si>
    <t>ОАО "ГУСЕВ-ВОДОКАНАЛ"</t>
  </si>
  <si>
    <t>3902801741</t>
  </si>
  <si>
    <t>01-08-2012 00:00:00</t>
  </si>
  <si>
    <t>26372513</t>
  </si>
  <si>
    <t>ОАО "Гусев-Водоканал"</t>
  </si>
  <si>
    <t>3902008839</t>
  </si>
  <si>
    <t>16-08-2006 00:00:00</t>
  </si>
  <si>
    <t>26372526</t>
  </si>
  <si>
    <t>ОАО "Светловский Водоканал"</t>
  </si>
  <si>
    <t>3913502398</t>
  </si>
  <si>
    <t>390301001</t>
  </si>
  <si>
    <t>08-06-2010 00:00:00</t>
  </si>
  <si>
    <t>31342070</t>
  </si>
  <si>
    <t>ООО "Балтфармацевтика"</t>
  </si>
  <si>
    <t>3905048029</t>
  </si>
  <si>
    <t>19-09-2019 00:00:00</t>
  </si>
  <si>
    <t>31459050</t>
  </si>
  <si>
    <t>ООО "БаральтМ"</t>
  </si>
  <si>
    <t>3906285880</t>
  </si>
  <si>
    <t>22-01-2013 00:00:00</t>
  </si>
  <si>
    <t>31354058</t>
  </si>
  <si>
    <t>ООО "Водоснабжение"</t>
  </si>
  <si>
    <t>3918014676</t>
  </si>
  <si>
    <t>08-05-2019 00:00:00</t>
  </si>
  <si>
    <t>26546929</t>
  </si>
  <si>
    <t>ООО "Дельта-Е"</t>
  </si>
  <si>
    <t>3918500108</t>
  </si>
  <si>
    <t>25-04-2008 00:00:00</t>
  </si>
  <si>
    <t>30837161</t>
  </si>
  <si>
    <t>ООО "ЖК Град"</t>
  </si>
  <si>
    <t>3906326582</t>
  </si>
  <si>
    <t>18-07-2016 00:00:00</t>
  </si>
  <si>
    <t>30359463</t>
  </si>
  <si>
    <t>ООО "Зеленоградская вододобыча"</t>
  </si>
  <si>
    <t>3917041250</t>
  </si>
  <si>
    <t>06-07-2015 00:00:00</t>
  </si>
  <si>
    <t>30359602</t>
  </si>
  <si>
    <t>ООО "Зеленоградский водсервис"</t>
  </si>
  <si>
    <t>3917041243</t>
  </si>
  <si>
    <t>27665169</t>
  </si>
  <si>
    <t>ООО "Мегаполис"</t>
  </si>
  <si>
    <t>3907000135</t>
  </si>
  <si>
    <t>28-10-1998 00:00:00</t>
  </si>
  <si>
    <t>31517036</t>
  </si>
  <si>
    <t>ООО "Новое Ласкино"</t>
  </si>
  <si>
    <t>3905089508</t>
  </si>
  <si>
    <t>783801001</t>
  </si>
  <si>
    <t>29-02-2008 00:00:00</t>
  </si>
  <si>
    <t>31752607</t>
  </si>
  <si>
    <t>ООО "О2"</t>
  </si>
  <si>
    <t>3906306434</t>
  </si>
  <si>
    <t>30854551</t>
  </si>
  <si>
    <t>ООО "Пушкино"</t>
  </si>
  <si>
    <t>3920006136</t>
  </si>
  <si>
    <t>31002903</t>
  </si>
  <si>
    <t>ООО "Специализированный застройщик "Еврострой Инвест"</t>
  </si>
  <si>
    <t>3905041344</t>
  </si>
  <si>
    <t>21-11-2017 00:00:00</t>
  </si>
  <si>
    <t>30373400</t>
  </si>
  <si>
    <t>ООО "УК "Береговое"</t>
  </si>
  <si>
    <t>3906297155</t>
  </si>
  <si>
    <t>31517040</t>
  </si>
  <si>
    <t>ООО "УК "Платинум Сервис"</t>
  </si>
  <si>
    <t>3906003334</t>
  </si>
  <si>
    <t>28-12-2002 00:00:00</t>
  </si>
  <si>
    <t>31712237</t>
  </si>
  <si>
    <t>ООО "УК Барвиха"</t>
  </si>
  <si>
    <t>3906953858</t>
  </si>
  <si>
    <t>12-05-2015 00:00:00</t>
  </si>
  <si>
    <t>30906467</t>
  </si>
  <si>
    <t>ООО "УК Надежда"</t>
  </si>
  <si>
    <t>3906350360</t>
  </si>
  <si>
    <t>03-03-2017 00:00:00</t>
  </si>
  <si>
    <t>31039400</t>
  </si>
  <si>
    <t>ООО «Балтийский Молл»</t>
  </si>
  <si>
    <t>3906315855</t>
  </si>
  <si>
    <t>05-02-2014 00:00:00</t>
  </si>
  <si>
    <t>28812669</t>
  </si>
  <si>
    <t>ООО «КАШТАН»</t>
  </si>
  <si>
    <t>3904069604</t>
  </si>
  <si>
    <t>06-10-2005 00:00:00</t>
  </si>
  <si>
    <t>31342093</t>
  </si>
  <si>
    <t>ООО Автотор-Терминал</t>
  </si>
  <si>
    <t>3905053340</t>
  </si>
  <si>
    <t>26356763</t>
  </si>
  <si>
    <t>АО "ОКОС"</t>
  </si>
  <si>
    <t>3917023886</t>
  </si>
  <si>
    <t>26322107</t>
  </si>
  <si>
    <t>АО "Прибалтийский Судостроительный Завод " Янтарь""</t>
  </si>
  <si>
    <t>3900000111</t>
  </si>
  <si>
    <t>26607170</t>
  </si>
  <si>
    <t>МУП "Балтводоканал"</t>
  </si>
  <si>
    <t>3901501079</t>
  </si>
  <si>
    <t>21-05-2010 00:00:00</t>
  </si>
  <si>
    <t>11-04-2024 00:00:00</t>
  </si>
  <si>
    <t>30384445</t>
  </si>
  <si>
    <t>МУП "Черняховские канализационные системы"</t>
  </si>
  <si>
    <t>3914020855</t>
  </si>
  <si>
    <t>29-10-2015 00:00:00</t>
  </si>
  <si>
    <t>31-05-2024 00:00:00</t>
  </si>
  <si>
    <t>26824627</t>
  </si>
  <si>
    <t>ОАО "Калининградский мясопереабатывающий завод "Дейма"</t>
  </si>
  <si>
    <t>3922001038</t>
  </si>
  <si>
    <t>30359653</t>
  </si>
  <si>
    <t>ООО "Автотехсервис"</t>
  </si>
  <si>
    <t>3906331134</t>
  </si>
  <si>
    <t>05-08-2014 00:00:00</t>
  </si>
  <si>
    <t>27717829</t>
  </si>
  <si>
    <t>ООО "Мираторг Запад"</t>
  </si>
  <si>
    <t>3906072585</t>
  </si>
  <si>
    <t>16-03-2012 00:00:00</t>
  </si>
  <si>
    <t>27569035</t>
  </si>
  <si>
    <t>ООО "Птицефабрика Гурьевская"</t>
  </si>
  <si>
    <t>3917017963</t>
  </si>
  <si>
    <t>31006137</t>
  </si>
  <si>
    <t>АО "Утилизация мусора"</t>
  </si>
  <si>
    <t>3914023535</t>
  </si>
  <si>
    <t>28-09-2017 00:00:00</t>
  </si>
  <si>
    <t>30881159</t>
  </si>
  <si>
    <t>ГП КО "ЕСОО"</t>
  </si>
  <si>
    <t>3904036510</t>
  </si>
  <si>
    <t>26407593</t>
  </si>
  <si>
    <t>МУП "Радуга"</t>
  </si>
  <si>
    <t>3916011567</t>
  </si>
  <si>
    <t>24-06-2006 00:00:00</t>
  </si>
  <si>
    <t>31707743</t>
  </si>
  <si>
    <t>ООО "БЛЕСК ПРОФИ ПЛЮС"</t>
  </si>
  <si>
    <t>3906335330</t>
  </si>
  <si>
    <t>26-09-2014 00:00:00</t>
  </si>
  <si>
    <t>31707739</t>
  </si>
  <si>
    <t>ООО "Блеск Профи"</t>
  </si>
  <si>
    <t>3907058618</t>
  </si>
  <si>
    <t>04-06-2007 00:00:00</t>
  </si>
  <si>
    <t>31699478</t>
  </si>
  <si>
    <t>ООО "Вывоз ТБО"</t>
  </si>
  <si>
    <t>3906245301</t>
  </si>
  <si>
    <t>02-09-2011 00:00:00</t>
  </si>
  <si>
    <t>31707747</t>
  </si>
  <si>
    <t>ООО "КЕНИГ КРАФТ"</t>
  </si>
  <si>
    <t>3906346081</t>
  </si>
  <si>
    <t>22-12-2016 00:00:00</t>
  </si>
  <si>
    <t>31707735</t>
  </si>
  <si>
    <t>ООО "Кристалл"</t>
  </si>
  <si>
    <t>3916504178</t>
  </si>
  <si>
    <t>11-03-2014 00:00:00</t>
  </si>
  <si>
    <t>31433952</t>
  </si>
  <si>
    <t>ООО "Сибинвестстрой"</t>
  </si>
  <si>
    <t>8617033642</t>
  </si>
  <si>
    <t>04-02-2016 00:00:00</t>
  </si>
  <si>
    <t>31699463</t>
  </si>
  <si>
    <t>ООО "Стрела"</t>
  </si>
  <si>
    <t>3906341090</t>
  </si>
  <si>
    <t>03-12-2014 00:00:00</t>
  </si>
  <si>
    <t>31707751</t>
  </si>
  <si>
    <t>ООО "ЧИСТЫЙ ДОМ"</t>
  </si>
  <si>
    <t>3906965010</t>
  </si>
  <si>
    <t>26-06-2015 00:00:00</t>
  </si>
  <si>
    <t>31226976</t>
  </si>
  <si>
    <t>ООО "Экологическая безопасность"</t>
  </si>
  <si>
    <t>3906957771</t>
  </si>
  <si>
    <t>07-12-2018 00:00:00</t>
  </si>
  <si>
    <t>31699450</t>
  </si>
  <si>
    <t>ООО "Экологическая эффективность"</t>
  </si>
  <si>
    <t>3907210020</t>
  </si>
  <si>
    <t>24-05-2010 00:00:00</t>
  </si>
  <si>
    <t>NSRF</t>
  </si>
  <si>
    <t>MR_NAME</t>
  </si>
  <si>
    <t>OKTMO_MR_NAME</t>
  </si>
  <si>
    <t>MO_NAME</t>
  </si>
  <si>
    <t>OKTMO_NAME</t>
  </si>
  <si>
    <t>TYPE</t>
  </si>
  <si>
    <t>MR_ID</t>
  </si>
  <si>
    <t>Багратионовский</t>
  </si>
  <si>
    <t>27503000</t>
  </si>
  <si>
    <t>муниципальный округ</t>
  </si>
  <si>
    <t>Гвардейский</t>
  </si>
  <si>
    <t>27506000</t>
  </si>
  <si>
    <t>Городской округ Балтийский</t>
  </si>
  <si>
    <t>27705000</t>
  </si>
  <si>
    <t>городской округ</t>
  </si>
  <si>
    <t>Городской округ Гусевский</t>
  </si>
  <si>
    <t>27709000</t>
  </si>
  <si>
    <t>Городской округ Ладушкинский</t>
  </si>
  <si>
    <t>27711000</t>
  </si>
  <si>
    <t>Городской округ Мамоновский</t>
  </si>
  <si>
    <t>27712000</t>
  </si>
  <si>
    <t>Городской округ Пионерский</t>
  </si>
  <si>
    <t>27717000</t>
  </si>
  <si>
    <t>Городской округ Светловский</t>
  </si>
  <si>
    <t>27725000</t>
  </si>
  <si>
    <t>Городской округ Светлогорский</t>
  </si>
  <si>
    <t>27734000</t>
  </si>
  <si>
    <t>Городской округ Советский</t>
  </si>
  <si>
    <t>27730000</t>
  </si>
  <si>
    <t>Городской округ Янтарный</t>
  </si>
  <si>
    <t>27740000</t>
  </si>
  <si>
    <t>Гурьевский</t>
  </si>
  <si>
    <t>27507000</t>
  </si>
  <si>
    <t>Зеленоградский</t>
  </si>
  <si>
    <t>27510000</t>
  </si>
  <si>
    <t>Краснознаменский</t>
  </si>
  <si>
    <t>27513000</t>
  </si>
  <si>
    <t>Неманский</t>
  </si>
  <si>
    <t>27514000</t>
  </si>
  <si>
    <t>Нестеровский</t>
  </si>
  <si>
    <t>27515000</t>
  </si>
  <si>
    <t>Озерский</t>
  </si>
  <si>
    <t>27516000</t>
  </si>
  <si>
    <t>Полесский</t>
  </si>
  <si>
    <t>27518000</t>
  </si>
  <si>
    <t>Правдинский</t>
  </si>
  <si>
    <t>27519000</t>
  </si>
  <si>
    <t>Славский</t>
  </si>
  <si>
    <t>27527000</t>
  </si>
  <si>
    <t>Черняховский</t>
  </si>
  <si>
    <t>27539000</t>
  </si>
  <si>
    <t>NUMBER_POINT</t>
  </si>
  <si>
    <t>INVP_NAME</t>
  </si>
  <si>
    <t>INVP_ID</t>
  </si>
  <si>
    <t>L_START_DATE</t>
  </si>
  <si>
    <t>L_END_DATE</t>
  </si>
  <si>
    <t>L_DECISION_NAME</t>
  </si>
  <si>
    <t>L_DECISION_TYPE</t>
  </si>
  <si>
    <t>L_DECISION_NMBR</t>
  </si>
  <si>
    <t>L_DECISION_DATE</t>
  </si>
  <si>
    <t>Инвестиционная программа № 63-02т/23 от 30.10.2023 МП "Калининградтеплосеть" в сфере теплоснабжения по развитию, реконструкции и модернизации тепловых сетей и системы централизованного теплоснабжения, на территории городского округа Калининград на 2024-2037 годы</t>
  </si>
  <si>
    <t>01.01.2024</t>
  </si>
  <si>
    <t>31.12.2037</t>
  </si>
  <si>
    <t>Инвестиционная программа № 83-01т/21 от 23.12.2021 ООО «ГИКА» в сфере теплоснабжения по строительству, реконструкции и модернизации газовых котельных, на территории муниципального округа Багратионовский на 2021-2038 годы</t>
  </si>
  <si>
    <t>23.12.2021</t>
  </si>
  <si>
    <t>31.12.2038</t>
  </si>
  <si>
    <t>Инвестиционная программа от 29.10.2020 МУП "Тепловые сети г. Балтийска" в сфере теплоснабжения по строительству, реконструкции и модернизации объектов, на территории городского округа Балтийский на 2021-2025 годы</t>
  </si>
  <si>
    <t>01.01.2021</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</si>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</sst>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D49C-AC6B-3048-C03D-DF7315122D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040B5-26F7-9736-0351-27806C3071C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"Калининградская ТЭЦ-2"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88</v>
      </c>
      <c r="F8" s="823"/>
      <c r="G8" s="465" t="s">
        <v>86</v>
      </c>
      <c r="H8" s="465" t="s">
        <v>87</v>
      </c>
      <c r="I8" s="414" t="s">
        <v>85</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28725-F455-A021-214A-FBD096F970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C4F58-4A08-D657-E4C5-1828C56332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9D37B-3F87-680B-589C-A9372B579E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88</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136</v>
      </c>
      <c r="C41" s="1266" t="s">
        <v>137</v>
      </c>
      <c r="D41" s="1266" t="s">
        <v>138</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780EB-2EA8-B7C9-217D-2C8FCBE7E1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88</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136</v>
      </c>
      <c r="C41" s="1266" t="s">
        <v>137</v>
      </c>
      <c r="D41" s="1266" t="s">
        <v>138</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7E0A-2155-C581-BDF9-51F9C02C4C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8B236-3C0B-B835-9448-5AF611701F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B7778-1DFC-074A-6933-55B4A6B020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C3FF5-CD4E-42A6-C3A9-16EFD0EE56C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"Калининградская ТЭЦ-2"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88</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136</v>
      </c>
      <c r="C41" s="1370" t="s">
        <v>137</v>
      </c>
      <c r="D41" s="1370" t="s">
        <v>138</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27902-A894-84DD-DAD9-5F61E4BEAE4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"Калининградская ТЭЦ-2"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88</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136</v>
      </c>
      <c r="C47" s="1259" t="s">
        <v>137</v>
      </c>
      <c r="D47" s="1259" t="s">
        <v>138</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9D5334-7272-2F52-DA52-BED6E3E40C8E}"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247B8CA-88B4-EA3E-6E37-6AC3CC948C59}"/>
    <hyperlink ref="H17" location="Титульный!H9" display="Как заполнить?" tooltip="Помощь по работе с полями отчётной формы" xr:uid="{F61DD9E1-E6A5-455D-8625-928F165F2C18}"/>
    <hyperlink ref="H39" location="Титульный!H9" display="Как заполнить?" tooltip="Помощь по работе с полями отчётной формы" xr:uid="{B86A729D-BF87-676C-717F-8FDCF66510A5}"/>
    <hyperlink ref="H62" location="Титульный!H9" display="Как заполнить?" tooltip="Помощь по работе с полями отчётной формы" xr:uid="{F870EC99-CEA4-4C36-2496-4D0026FBBB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B32D2-94C5-1E33-3D76-32E15858CDC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"Калининградская ТЭЦ-2"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88</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D2F07-8D29-17F1-A2BC-9354309BE1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F9471-EDF1-B081-A111-0BDF1FAF72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B2B14-5118-B5FE-E1D3-5C8B3A01BE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112C3-C0C5-0E6D-845C-9C302764C5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3C137-3F71-E045-EABB-7B49B887141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88</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76E8E-FCFF-A973-4684-EDBB11685B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"Калининградская ТЭЦ-2"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88</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BEFBF-9541-EE13-AA8B-2676E53DE4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7C289-7AFA-0F5C-5206-4A00E7929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88</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136</v>
      </c>
      <c r="C39" s="1370" t="s">
        <v>137</v>
      </c>
      <c r="D39" s="1370" t="s">
        <v>138</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EC383-634B-A258-C235-3D54840CCD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"Калининградская ТЭЦ-2"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88</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4F2F8-C69C-99DB-3425-615F9947A31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Городской округ город Калининград(27701000)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3454F-F88A-32D9-E762-0986C590E46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88</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DD242-C565-36F2-B4AB-C19669C404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"Калининградская ТЭЦ-2"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88</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136</v>
      </c>
      <c r="C40" s="1370" t="s">
        <v>137</v>
      </c>
      <c r="D40" s="1370" t="s">
        <v>138</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6371C-21C1-129B-A4A7-A49CC8C557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"Калининградская ТЭЦ-2"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88</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F4887-E84E-56EA-6316-06C358064DA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"Калининградская ТЭЦ-2"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88</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71C31-67E6-4664-B8BC-A03409638E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"Калининградская ТЭЦ-2"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88</v>
      </c>
      <c r="E10" s="2127" t="s">
        <v>88</v>
      </c>
      <c r="F10" s="2127"/>
      <c r="G10" s="521" t="s">
        <v>300</v>
      </c>
      <c r="H10" s="2127" t="s">
        <v>88</v>
      </c>
      <c r="I10" s="2127"/>
      <c r="J10" s="521" t="s">
        <v>600</v>
      </c>
      <c r="K10" s="521" t="s">
        <v>601</v>
      </c>
      <c r="L10" s="2127" t="s">
        <v>88</v>
      </c>
      <c r="M10" s="2127"/>
      <c r="N10" s="521" t="s">
        <v>602</v>
      </c>
      <c r="O10" s="521" t="s">
        <v>603</v>
      </c>
      <c r="P10" s="521" t="s">
        <v>604</v>
      </c>
      <c r="Q10" s="521" t="s">
        <v>605</v>
      </c>
      <c r="R10" s="521" t="s">
        <v>606</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99</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B4FED-01BE-5F9D-099D-FD7CA3E403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"Калининградская ТЭЦ-2"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618</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88</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F9FF3-B279-C0B5-75E8-69DFB6C62D8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"Калининградская ТЭЦ-2"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88</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109</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110</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90</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6EE76-2478-7289-3508-02008AA0E73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"Калининградская ТЭЦ-2"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88</v>
      </c>
      <c r="F14" s="1634" t="s">
        <v>300</v>
      </c>
      <c r="G14" s="1634" t="s">
        <v>564</v>
      </c>
      <c r="H14" s="1634" t="s">
        <v>301</v>
      </c>
      <c r="I14" s="1634" t="s">
        <v>301</v>
      </c>
      <c r="J14" s="2127"/>
      <c r="AF14" s="1631">
        <v>23</v>
      </c>
    </row>
    <row customHeight="1" ht="19.95">
      <c r="D15" s="1638"/>
      <c r="E15" s="1630" t="s">
        <v>109</v>
      </c>
      <c r="F15" s="707" t="s">
        <v>703</v>
      </c>
      <c r="G15" s="1646" t="s">
        <v>550</v>
      </c>
      <c r="H15" s="557"/>
      <c r="I15" s="557"/>
      <c r="J15" s="289" t="s">
        <v>704</v>
      </c>
      <c r="K15" s="543" t="s">
        <v>628</v>
      </c>
      <c r="AF15" s="1631">
        <v>19</v>
      </c>
    </row>
    <row customHeight="1" ht="35.699999999999996">
      <c r="D16" s="1638"/>
      <c r="E16" s="1630" t="s">
        <v>110</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90</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111</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105C9-4BB7-A9DD-F993-38579B8D1E6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"Калининградская ТЭЦ-2"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88</v>
      </c>
      <c r="F14" s="1660" t="s">
        <v>300</v>
      </c>
      <c r="G14" s="1660" t="s">
        <v>564</v>
      </c>
      <c r="H14" s="1660" t="s">
        <v>301</v>
      </c>
      <c r="I14" s="1660" t="s">
        <v>301</v>
      </c>
      <c r="J14" s="2127"/>
      <c r="AF14" s="1631">
        <v>23</v>
      </c>
    </row>
    <row customHeight="1" ht="19.95">
      <c r="D15" s="1638"/>
      <c r="E15" s="1630" t="s">
        <v>109</v>
      </c>
      <c r="F15" s="707" t="s">
        <v>774</v>
      </c>
      <c r="G15" s="1657" t="s">
        <v>550</v>
      </c>
      <c r="H15" s="557"/>
      <c r="I15" s="557"/>
      <c r="J15" s="289" t="s">
        <v>775</v>
      </c>
      <c r="K15" s="543" t="s">
        <v>628</v>
      </c>
      <c r="AF15" s="1631">
        <v>19</v>
      </c>
    </row>
    <row customHeight="1" ht="24">
      <c r="D16" s="1638"/>
      <c r="E16" s="1630" t="s">
        <v>110</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111</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9F894-34F9-D338-B09D-222F00A2512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"Калининградская ТЭЦ-2"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88</v>
      </c>
      <c r="E11" s="705" t="s">
        <v>805</v>
      </c>
      <c r="F11" s="705" t="s">
        <v>564</v>
      </c>
      <c r="G11" s="465" t="s">
        <v>301</v>
      </c>
      <c r="H11" s="465" t="s">
        <v>388</v>
      </c>
      <c r="I11" s="807" t="s">
        <v>301</v>
      </c>
      <c r="J11" s="808" t="s">
        <v>388</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806</v>
      </c>
      <c r="D13" s="953" t="s">
        <v>109</v>
      </c>
      <c r="E13" s="279" t="s">
        <v>807</v>
      </c>
      <c r="F13" s="660" t="s">
        <v>808</v>
      </c>
      <c r="G13" s="557"/>
      <c r="H13" s="661"/>
      <c r="I13" s="557"/>
      <c r="J13" s="661"/>
      <c r="K13" s="289" t="s">
        <v>809</v>
      </c>
      <c r="L13" s="720"/>
      <c r="X13" s="505">
        <v>0</v>
      </c>
    </row>
    <row customHeight="1" ht="22.5">
      <c r="A14" s="2392"/>
      <c r="D14" s="539" t="s">
        <v>110</v>
      </c>
      <c r="E14" s="279" t="s">
        <v>810</v>
      </c>
      <c r="F14" s="660" t="s">
        <v>811</v>
      </c>
      <c r="G14" s="557"/>
      <c r="H14" s="662"/>
      <c r="I14" s="557"/>
      <c r="J14" s="662"/>
      <c r="K14" s="289" t="s">
        <v>812</v>
      </c>
      <c r="L14" s="720"/>
      <c r="X14" s="505">
        <v>0</v>
      </c>
    </row>
    <row s="1635" customFormat="1" customHeight="1" ht="78.75">
      <c r="A15" s="2392"/>
      <c r="B15" s="511"/>
      <c r="D15" s="953" t="s">
        <v>90</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91</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111</v>
      </c>
      <c r="E31" s="279" t="s">
        <v>846</v>
      </c>
      <c r="F31" s="660" t="s">
        <v>556</v>
      </c>
      <c r="G31" s="557"/>
      <c r="H31" s="662"/>
      <c r="I31" s="557"/>
      <c r="J31" s="662"/>
      <c r="K31" s="289" t="s">
        <v>847</v>
      </c>
      <c r="L31" s="720"/>
      <c r="X31" s="505">
        <v>0</v>
      </c>
    </row>
    <row customHeight="1" ht="56.25">
      <c r="A32" s="2392"/>
      <c r="D32" s="953" t="s">
        <v>92</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110</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90</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91</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111</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92</v>
      </c>
      <c r="E60" s="666" t="s">
        <v>886</v>
      </c>
      <c r="F60" s="721" t="s">
        <v>556</v>
      </c>
      <c r="G60" s="742"/>
      <c r="H60" s="1023"/>
      <c r="I60" s="742"/>
      <c r="J60" s="1023"/>
      <c r="K60" s="302" t="s">
        <v>887</v>
      </c>
      <c r="X60" s="758">
        <v>0</v>
      </c>
    </row>
    <row s="1635" customFormat="1" customHeight="1" ht="33.75" hidden="1">
      <c r="A61" s="2392"/>
      <c r="B61" s="511"/>
      <c r="D61" s="665" t="s">
        <v>93</v>
      </c>
      <c r="E61" s="666" t="s">
        <v>888</v>
      </c>
      <c r="F61" s="726" t="s">
        <v>818</v>
      </c>
      <c r="G61" s="668"/>
      <c r="H61" s="1023"/>
      <c r="I61" s="668"/>
      <c r="J61" s="1023"/>
      <c r="K61" s="289"/>
      <c r="X61" s="758">
        <v>0</v>
      </c>
    </row>
    <row s="1635" customFormat="1" customHeight="1" ht="22.5" hidden="1">
      <c r="A62" s="2392"/>
      <c r="B62" s="511" t="s">
        <v>586</v>
      </c>
      <c r="D62" s="665" t="s">
        <v>112</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110</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90</v>
      </c>
      <c r="E71" s="666" t="s">
        <v>900</v>
      </c>
      <c r="F71" s="660" t="s">
        <v>860</v>
      </c>
      <c r="G71" s="557"/>
      <c r="H71" s="1030"/>
      <c r="I71" s="557"/>
      <c r="J71" s="1030"/>
      <c r="K71" s="302"/>
      <c r="X71" s="758">
        <v>0</v>
      </c>
    </row>
    <row s="1635" customFormat="1" customHeight="1" ht="56.25" hidden="1">
      <c r="A72" s="2392"/>
      <c r="B72" s="511"/>
      <c r="D72" s="665" t="s">
        <v>91</v>
      </c>
      <c r="E72" s="666" t="s">
        <v>901</v>
      </c>
      <c r="F72" s="721" t="s">
        <v>556</v>
      </c>
      <c r="G72" s="742"/>
      <c r="H72" s="1023"/>
      <c r="I72" s="742"/>
      <c r="J72" s="1023"/>
      <c r="K72" s="302"/>
      <c r="X72" s="758">
        <v>0</v>
      </c>
    </row>
    <row s="1635" customFormat="1" customHeight="1" ht="33.75" hidden="1">
      <c r="A73" s="2392"/>
      <c r="B73" s="511"/>
      <c r="D73" s="665" t="s">
        <v>111</v>
      </c>
      <c r="E73" s="666" t="s">
        <v>902</v>
      </c>
      <c r="F73" s="726" t="s">
        <v>818</v>
      </c>
      <c r="G73" s="668"/>
      <c r="H73" s="1023"/>
      <c r="I73" s="668"/>
      <c r="J73" s="1023"/>
      <c r="K73" s="289"/>
      <c r="X73" s="758">
        <v>0</v>
      </c>
    </row>
    <row s="1635" customFormat="1" customHeight="1" ht="22.5" hidden="1">
      <c r="A74" s="2392"/>
      <c r="B74" s="511" t="s">
        <v>586</v>
      </c>
      <c r="D74" s="665" t="s">
        <v>92</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110</v>
      </c>
      <c r="E78" s="666" t="s">
        <v>908</v>
      </c>
      <c r="F78" s="721" t="s">
        <v>808</v>
      </c>
      <c r="G78" s="724"/>
      <c r="H78" s="1023"/>
      <c r="I78" s="724"/>
      <c r="J78" s="1023"/>
      <c r="K78" s="289" t="s">
        <v>909</v>
      </c>
      <c r="X78" s="758">
        <v>0</v>
      </c>
    </row>
    <row s="1635" customFormat="1" customHeight="1" ht="22.5" hidden="1">
      <c r="A79" s="2392"/>
      <c r="B79" s="511"/>
      <c r="D79" s="665" t="s">
        <v>90</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91</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111</v>
      </c>
      <c r="E95" s="666" t="s">
        <v>926</v>
      </c>
      <c r="F95" s="725" t="s">
        <v>556</v>
      </c>
      <c r="G95" s="727"/>
      <c r="H95" s="1023"/>
      <c r="I95" s="727"/>
      <c r="J95" s="1023"/>
      <c r="K95" s="289" t="s">
        <v>927</v>
      </c>
      <c r="X95" s="758">
        <v>0</v>
      </c>
    </row>
    <row s="1635" customFormat="1" customHeight="1" ht="33.75" hidden="1">
      <c r="A96" s="2392"/>
      <c r="B96" s="511"/>
      <c r="D96" s="665" t="s">
        <v>92</v>
      </c>
      <c r="E96" s="666" t="s">
        <v>928</v>
      </c>
      <c r="F96" s="726" t="s">
        <v>818</v>
      </c>
      <c r="G96" s="728"/>
      <c r="H96" s="1023"/>
      <c r="I96" s="728"/>
      <c r="J96" s="1023"/>
      <c r="K96" s="289"/>
      <c r="X96" s="758">
        <v>0</v>
      </c>
    </row>
    <row s="1635" customFormat="1" customHeight="1" ht="22.5" hidden="1">
      <c r="A97" s="2392"/>
      <c r="B97" s="511" t="s">
        <v>586</v>
      </c>
      <c r="D97" s="665" t="s">
        <v>93</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112</v>
      </c>
      <c r="E99" s="666" t="s">
        <v>932</v>
      </c>
      <c r="F99" s="721" t="s">
        <v>304</v>
      </c>
      <c r="G99" s="385"/>
      <c r="H99" s="1023"/>
      <c r="I99" s="385"/>
      <c r="J99" s="1023"/>
      <c r="K99" s="289" t="s">
        <v>629</v>
      </c>
      <c r="X99" s="758">
        <v>0</v>
      </c>
    </row>
    <row s="1635" customFormat="1" customHeight="1" ht="22.5" hidden="1">
      <c r="A100" s="2392"/>
      <c r="B100" s="511" t="s">
        <v>586</v>
      </c>
      <c r="D100" s="665" t="s">
        <v>149</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625F8-6C77-973C-0368-440C5732B8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"Калининградская ТЭЦ-2"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INDEX(VD_NAME_LIST,MATCH("4190066",VD_ID_LIST,0))&amp;"; "&amp;INDEX(VD_NAME_LIST,MATCH("4190067",VD_ID_LIST,0))&amp;";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27E68-9BC9-290D-5FEB-C322A14E254C}" mc:Ignorable="x14ac xr xr2 xr3">
  <sheetPr>
    <tabColor rgb="FFE26B0A"/>
  </sheetPr>
  <dimension ref="A1:V40"/>
  <sheetViews>
    <sheetView showGridLines="0" zoomScale="90" workbookViewId="0" tabSelected="1">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2631" t="s">
        <v>22</v>
      </c>
      <c r="J9" s="2632" t="s">
        <v>22</v>
      </c>
      <c r="K9" s="289"/>
      <c r="V9" s="505">
        <v>0</v>
      </c>
    </row>
    <row customHeight="1" ht="15" hidden="1">
      <c r="A10" s="505"/>
      <c r="B10" s="2397"/>
      <c r="C10" s="2398"/>
      <c r="D10" s="689" t="str">
        <f>B9&amp;".2"</f>
        <v>.2</v>
      </c>
      <c r="E10" s="690" t="s">
        <v>941</v>
      </c>
      <c r="F10" s="691" t="s">
        <v>304</v>
      </c>
      <c r="G10" s="1732" t="s">
        <v>22</v>
      </c>
      <c r="H10" s="401" t="s">
        <v>22</v>
      </c>
      <c r="I10" s="2633" t="s">
        <v>22</v>
      </c>
      <c r="J10" s="2632" t="s">
        <v>22</v>
      </c>
      <c r="K10" s="289" t="s">
        <v>942</v>
      </c>
      <c r="V10" s="505">
        <v>0</v>
      </c>
    </row>
    <row customHeight="1" ht="15" hidden="1">
      <c r="A11" s="505"/>
      <c r="B11" s="2397"/>
      <c r="C11" s="2398"/>
      <c r="D11" s="689" t="str">
        <f>B9&amp;".3"</f>
        <v>.3</v>
      </c>
      <c r="E11" s="690" t="s">
        <v>943</v>
      </c>
      <c r="F11" s="691" t="s">
        <v>304</v>
      </c>
      <c r="G11" s="1732" t="s">
        <v>22</v>
      </c>
      <c r="H11" s="401" t="s">
        <v>22</v>
      </c>
      <c r="I11" s="2633" t="s">
        <v>22</v>
      </c>
      <c r="J11" s="2632"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2631" t="s">
        <v>22</v>
      </c>
      <c r="J13" s="2632" t="s">
        <v>22</v>
      </c>
      <c r="K13" s="289" t="s">
        <v>946</v>
      </c>
      <c r="V13" s="505">
        <v>0</v>
      </c>
    </row>
    <row customHeight="1" ht="15" hidden="1">
      <c r="B14" s="2397"/>
      <c r="C14" s="2398"/>
      <c r="D14" s="689" t="str">
        <f>B13&amp;".2"</f>
        <v>.2</v>
      </c>
      <c r="E14" s="690" t="s">
        <v>947</v>
      </c>
      <c r="F14" s="691" t="s">
        <v>304</v>
      </c>
      <c r="G14" s="1732" t="s">
        <v>22</v>
      </c>
      <c r="H14" s="401" t="s">
        <v>22</v>
      </c>
      <c r="I14" s="2633" t="s">
        <v>22</v>
      </c>
      <c r="J14" s="2632"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"Калининградская ТЭЦ-2"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88</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956</v>
      </c>
      <c r="J36" s="691" t="s">
        <v>304</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304</v>
      </c>
      <c r="G38" s="814" t="s">
        <v>955</v>
      </c>
      <c r="H38" s="815" t="s">
        <v>304</v>
      </c>
      <c r="I38" s="524" t="s">
        <v>956</v>
      </c>
      <c r="J38" s="521" t="s">
        <v>304</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7E10F-64C4-6C83-E154-C5EBAFF4331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"Калининградская ТЭЦ-2"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909FE-D176-DC65-BB5B-06C6DE511D3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"Калининградская ТЭЦ-2"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A9D8E-9445-4EE4-6DA8-12959E9D4B6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"Калининградская ТЭЦ-2"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707</v>
      </c>
      <c r="G29" s="1237" t="s">
        <v>1046</v>
      </c>
      <c r="H29" s="1236">
        <f>SUM(I29:J29)</f>
        <v>0</v>
      </c>
      <c r="I29" s="1235"/>
      <c r="J29" s="1225"/>
      <c r="K29" s="1234"/>
      <c r="W29" s="1155">
        <v>11</v>
      </c>
    </row>
    <row customHeight="1" ht="11.549999999999999">
      <c r="F30" s="1230" t="s">
        <v>305</v>
      </c>
      <c r="G30" s="1237" t="s">
        <v>1047</v>
      </c>
      <c r="H30" s="1236">
        <f>SUM(I30:J30)</f>
        <v>0</v>
      </c>
      <c r="I30" s="1235"/>
      <c r="J30" s="1225"/>
      <c r="K30" s="1234"/>
      <c r="W30" s="1155">
        <v>11</v>
      </c>
    </row>
    <row customHeight="1" ht="11.549999999999999">
      <c r="F31" s="1230" t="s">
        <v>308</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322</v>
      </c>
      <c r="G33" s="1237" t="s">
        <v>1050</v>
      </c>
      <c r="H33" s="1236">
        <f>SUM(I33:J33)</f>
        <v>0</v>
      </c>
      <c r="I33" s="1235"/>
      <c r="J33" s="1225"/>
      <c r="K33" s="1234"/>
      <c r="W33" s="1155">
        <v>46</v>
      </c>
    </row>
    <row customHeight="1" ht="11.549999999999999">
      <c r="F34" s="1230" t="s">
        <v>330</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707</v>
      </c>
      <c r="G49" s="1237" t="s">
        <v>1020</v>
      </c>
      <c r="H49" s="1236">
        <f>SUM(I49:J49)</f>
        <v>0</v>
      </c>
      <c r="I49" s="1236">
        <f>SUM(I50:I53)</f>
        <v>0</v>
      </c>
      <c r="J49" s="1225"/>
      <c r="K49" s="1234"/>
      <c r="W49" s="1155">
        <v>11</v>
      </c>
    </row>
    <row customHeight="1" ht="24">
      <c r="F50" s="1230" t="s">
        <v>710</v>
      </c>
      <c r="G50" s="1238" t="s">
        <v>1058</v>
      </c>
      <c r="H50" s="1236">
        <f>SUM(I50:J50)</f>
        <v>0</v>
      </c>
      <c r="I50" s="1235"/>
      <c r="J50" s="1225"/>
      <c r="K50" s="1234"/>
      <c r="W50" s="1155">
        <v>23</v>
      </c>
    </row>
    <row customHeight="1" ht="11.549999999999999">
      <c r="F51" s="1230" t="s">
        <v>713</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305</v>
      </c>
      <c r="G54" s="1237" t="s">
        <v>1049</v>
      </c>
      <c r="H54" s="1236">
        <f>SUM(I54:J54)</f>
        <v>0</v>
      </c>
      <c r="I54" s="1236">
        <f>SUM(I55:I56)</f>
        <v>0</v>
      </c>
      <c r="J54" s="1225"/>
      <c r="K54" s="1234"/>
      <c r="W54" s="1155">
        <v>11</v>
      </c>
    </row>
    <row customHeight="1" ht="48.29999999999999">
      <c r="F55" s="1230" t="s">
        <v>717</v>
      </c>
      <c r="G55" s="1238" t="s">
        <v>1050</v>
      </c>
      <c r="H55" s="1236">
        <f>SUM(I55:J55)</f>
        <v>0</v>
      </c>
      <c r="I55" s="1235"/>
      <c r="J55" s="1225"/>
      <c r="K55" s="1234"/>
      <c r="W55" s="1155">
        <v>46</v>
      </c>
    </row>
    <row customHeight="1" ht="11.549999999999999">
      <c r="F56" s="1230" t="s">
        <v>719</v>
      </c>
      <c r="G56" s="1238" t="s">
        <v>1051</v>
      </c>
      <c r="H56" s="1236">
        <f>SUM(I56:J56)</f>
        <v>0</v>
      </c>
      <c r="I56" s="1235"/>
      <c r="J56" s="1225"/>
      <c r="K56" s="1234"/>
      <c r="W56" s="1155">
        <v>11</v>
      </c>
    </row>
    <row customHeight="1" ht="11.549999999999999">
      <c r="F57" s="1230" t="s">
        <v>308</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45E04-809A-4271-B62F-4898B09535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"Калининградская ТЭЦ-2"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1108</v>
      </c>
      <c r="CC16" s="2433"/>
      <c r="CD16" s="2386" t="s">
        <v>556</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52D13-FD14-30B2-578E-2A64ED0AAA4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"Калининградская ТЭЦ-2"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88</v>
      </c>
      <c r="E13" s="760" t="s">
        <v>300</v>
      </c>
      <c r="F13" s="760" t="s">
        <v>564</v>
      </c>
      <c r="G13" s="808" t="s">
        <v>301</v>
      </c>
      <c r="H13" s="754" t="s">
        <v>301</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311</v>
      </c>
      <c r="E21" s="670" t="s">
        <v>46</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1116</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65474-7B79-44D9-E258-73C22BC7D11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"Калининградская ТЭЦ-2"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88</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304</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110</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6CFEA-E10D-DCCC-D452-BBCD84D5C2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"Калининградская ТЭЦ-2"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88</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304</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109</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110</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90</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91</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111</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70862-9F55-BA45-1182-3C2D157450C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88</v>
      </c>
      <c r="F20" s="2224" t="s">
        <v>123</v>
      </c>
      <c r="G20" s="2224" t="s">
        <v>124</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90</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C3373-6366-00E2-3FF7-DE5DE21B0D2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"Калининградская ТЭЦ-2"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88</v>
      </c>
      <c r="E9" s="108" t="s">
        <v>300</v>
      </c>
      <c r="F9" s="108" t="s">
        <v>301</v>
      </c>
      <c r="G9" s="108" t="s">
        <v>388</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010AA-039A-75CD-5794-F5AA5DFDF31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"Калининградская ТЭЦ-2"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99</v>
      </c>
      <c r="S11" s="1249" t="s">
        <v>151</v>
      </c>
      <c r="T11" s="2156" t="s">
        <v>99</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5D936-2F88-275B-0C7B-FB4A208BE8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Филиал "Калининградская ТЭЦ-2"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88</v>
      </c>
      <c r="E13" s="807" t="s">
        <v>300</v>
      </c>
      <c r="F13" s="807" t="s">
        <v>564</v>
      </c>
      <c r="G13" s="808" t="s">
        <v>301</v>
      </c>
      <c r="H13" s="807" t="s">
        <v>388</v>
      </c>
      <c r="I13" s="808" t="s">
        <v>301</v>
      </c>
      <c r="J13" s="807" t="s">
        <v>388</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C4065E-B92D-80FC-E053-2A85D1BC24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66</v>
      </c>
      <c r="E2" s="1076" t="s">
        <v>1206</v>
      </c>
      <c r="F2" s="1076" t="s">
        <v>1207</v>
      </c>
      <c r="G2" s="1076" t="s">
        <v>1208</v>
      </c>
      <c r="H2" s="1077" t="s">
        <v>55</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53</v>
      </c>
      <c r="BB2" s="1120" t="s">
        <v>1228</v>
      </c>
      <c r="BC2" s="1120" t="s">
        <v>1229</v>
      </c>
      <c r="BE2" s="1120">
        <v>2000</v>
      </c>
      <c r="BF2" s="1120" t="s">
        <v>1230</v>
      </c>
    </row>
    <row customHeight="1" ht="11.25">
      <c r="A3" s="1074" t="s">
        <v>1231</v>
      </c>
      <c r="B3" s="1075">
        <v>2001</v>
      </c>
      <c r="C3" s="1075">
        <v>2023</v>
      </c>
      <c r="D3" s="1075" t="s">
        <v>19</v>
      </c>
      <c r="E3" s="1076" t="s">
        <v>1232</v>
      </c>
      <c r="F3" s="1076" t="s">
        <v>35</v>
      </c>
      <c r="G3" s="1076" t="s">
        <v>1233</v>
      </c>
      <c r="H3" s="1077" t="s">
        <v>1234</v>
      </c>
      <c r="I3" s="1076" t="s">
        <v>110</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1219</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1229</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90</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1219</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91</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1218</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111</v>
      </c>
      <c r="J6" s="1067" t="s">
        <v>1329</v>
      </c>
      <c r="L6" s="1079">
        <f>SUM(kind_of_control_method_filter)</f>
        <v>0</v>
      </c>
      <c r="N6" s="1092" t="s">
        <v>1330</v>
      </c>
      <c r="O6" s="1076" t="s">
        <v>1331</v>
      </c>
      <c r="R6" s="143" t="s">
        <v>1213</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92</v>
      </c>
      <c r="J7" s="1076" t="s">
        <v>1348</v>
      </c>
      <c r="N7" s="1096" t="s">
        <v>1349</v>
      </c>
      <c r="O7" s="1076" t="s">
        <v>1350</v>
      </c>
      <c r="U7" s="1079" t="s">
        <v>19</v>
      </c>
      <c r="V7" s="370" t="s">
        <v>92</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93</v>
      </c>
      <c r="J8" s="1076" t="s">
        <v>1365</v>
      </c>
      <c r="N8" s="1163" t="s">
        <v>1366</v>
      </c>
      <c r="O8" s="1076" t="s">
        <v>1367</v>
      </c>
      <c r="V8" s="370" t="s">
        <v>93</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112</v>
      </c>
      <c r="O9" s="1076" t="s">
        <v>1383</v>
      </c>
      <c r="V9" s="370" t="s">
        <v>112</v>
      </c>
      <c r="W9" s="1084"/>
      <c r="X9" s="1075" t="s">
        <v>190</v>
      </c>
      <c r="Y9" s="1075" t="s">
        <v>1219</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149</v>
      </c>
      <c r="J10" s="1067" t="s">
        <v>1397</v>
      </c>
      <c r="K10" s="1067" t="s">
        <v>1398</v>
      </c>
      <c r="O10" s="1076" t="s">
        <v>1399</v>
      </c>
      <c r="V10" s="371" t="s">
        <v>149</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150</v>
      </c>
      <c r="J11" s="1077" t="s">
        <v>1413</v>
      </c>
      <c r="K11" s="1099" t="s">
        <v>1414</v>
      </c>
      <c r="O11" s="1077" t="s">
        <v>1415</v>
      </c>
      <c r="V11" s="370" t="s">
        <v>150</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151</v>
      </c>
      <c r="J12" s="1077" t="s">
        <v>1425</v>
      </c>
      <c r="K12" s="1099" t="s">
        <v>1426</v>
      </c>
      <c r="O12" s="1077" t="s">
        <v>1213</v>
      </c>
      <c r="V12" s="370" t="s">
        <v>151</v>
      </c>
      <c r="W12" s="1089"/>
      <c r="X12" s="1084" t="s">
        <v>1427</v>
      </c>
      <c r="Y12" s="1075" t="s">
        <v>1219</v>
      </c>
      <c r="AP12" s="1087"/>
      <c r="AW12" s="1120" t="s">
        <v>150</v>
      </c>
      <c r="AX12" s="1120" t="s">
        <v>150</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99</v>
      </c>
      <c r="K13" s="1099" t="s">
        <v>1384</v>
      </c>
      <c r="V13" s="370" t="s">
        <v>99</v>
      </c>
      <c r="W13" s="1089"/>
      <c r="X13" s="1089"/>
      <c r="Y13" s="1089"/>
      <c r="AW13" s="1120" t="s">
        <v>151</v>
      </c>
      <c r="AX13" s="1120" t="s">
        <v>151</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1251</v>
      </c>
      <c r="Y14" s="1075" t="s">
        <v>1219</v>
      </c>
      <c r="AW14" s="1120" t="s">
        <v>99</v>
      </c>
      <c r="AX14" s="1120" t="s">
        <v>99</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1262</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1292</v>
      </c>
      <c r="BR18" s="1159" t="s">
        <v>1293</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1251</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16</v>
      </c>
      <c r="B23" s="1075">
        <v>2021</v>
      </c>
      <c r="AW23" s="1120" t="s">
        <v>1528</v>
      </c>
      <c r="AX23" s="1120" t="s">
        <v>1528</v>
      </c>
      <c r="AZ23" s="1120" t="s">
        <v>1529</v>
      </c>
      <c r="BB23" s="1120" t="s">
        <v>1530</v>
      </c>
      <c r="BC23" s="1120" t="s">
        <v>1229</v>
      </c>
      <c r="BE23" s="1120">
        <v>2021</v>
      </c>
      <c r="BH23" s="1068" t="s">
        <v>1455</v>
      </c>
      <c r="BJ23" s="1068" t="s">
        <v>1408</v>
      </c>
      <c r="BL23" s="1068" t="s">
        <v>1408</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1464</v>
      </c>
      <c r="BJ24" s="1068" t="s">
        <v>1422</v>
      </c>
      <c r="BL24" s="1068" t="s">
        <v>1422</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1471</v>
      </c>
      <c r="BJ25" s="1068" t="s">
        <v>1496</v>
      </c>
      <c r="BL25" s="1068" t="s">
        <v>1496</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1415</v>
      </c>
      <c r="BB26" s="1120" t="s">
        <v>1551</v>
      </c>
      <c r="BC26" s="1120" t="s">
        <v>1538</v>
      </c>
      <c r="BE26" s="1120">
        <v>2024</v>
      </c>
      <c r="BH26" s="1068" t="s">
        <v>1482</v>
      </c>
      <c r="BJ26" s="1068" t="s">
        <v>1433</v>
      </c>
      <c r="BL26" s="1068" t="s">
        <v>1433</v>
      </c>
      <c r="BQ26" s="1281">
        <v>4190071</v>
      </c>
      <c r="BR26" s="1068" t="s">
        <v>1552</v>
      </c>
      <c r="BS26" s="1429"/>
      <c r="BV26" s="1070"/>
      <c r="BW26" s="1070"/>
    </row>
    <row customHeight="1" ht="11.25">
      <c r="A27" s="1074" t="s">
        <v>1553</v>
      </c>
      <c r="B27" s="1075">
        <v>2025</v>
      </c>
      <c r="J27" s="176" t="s">
        <v>687</v>
      </c>
      <c r="AX27" s="1120" t="s">
        <v>1554</v>
      </c>
      <c r="BB27" s="1120" t="s">
        <v>1555</v>
      </c>
      <c r="BC27" s="1120" t="s">
        <v>1538</v>
      </c>
      <c r="BE27" s="1120">
        <v>2025</v>
      </c>
      <c r="BH27" s="1070" t="s">
        <v>22</v>
      </c>
      <c r="BJ27" s="1068" t="s">
        <v>1440</v>
      </c>
      <c r="BL27" s="1068" t="s">
        <v>1440</v>
      </c>
      <c r="BN27" s="1070" t="s">
        <v>22</v>
      </c>
      <c r="BQ27" s="1281">
        <v>4190072</v>
      </c>
      <c r="BR27" s="1068" t="s">
        <v>1556</v>
      </c>
      <c r="BS27" s="1429"/>
      <c r="BV27" s="1070"/>
      <c r="BW27" s="1070"/>
    </row>
    <row customHeight="1" ht="11.25">
      <c r="A28" s="1074" t="s">
        <v>1557</v>
      </c>
      <c r="D28" s="1101"/>
      <c r="E28" s="1102"/>
      <c r="F28" s="1102"/>
      <c r="H28" s="1103" t="s">
        <v>1558</v>
      </c>
      <c r="AX28" s="1120" t="s">
        <v>1559</v>
      </c>
      <c r="AZ28" s="1067" t="s">
        <v>1560</v>
      </c>
      <c r="BB28" s="1120" t="s">
        <v>1561</v>
      </c>
      <c r="BC28" s="1120" t="s">
        <v>1562</v>
      </c>
      <c r="BE28" s="1120">
        <v>2026</v>
      </c>
      <c r="BH28" s="1070" t="s">
        <v>22</v>
      </c>
      <c r="BJ28" s="1068" t="s">
        <v>1447</v>
      </c>
      <c r="BL28" s="1068" t="s">
        <v>1447</v>
      </c>
      <c r="BN28" s="1070" t="s">
        <v>22</v>
      </c>
      <c r="BQ28" s="1281">
        <v>4190073</v>
      </c>
      <c r="BR28" s="1068" t="s">
        <v>1563</v>
      </c>
      <c r="BS28" s="1429"/>
      <c r="BV28" s="1070"/>
      <c r="BW28" s="1070"/>
    </row>
    <row customHeight="1" ht="11.25">
      <c r="A29" s="1074" t="s">
        <v>1564</v>
      </c>
      <c r="D29" s="1104" t="s">
        <v>1565</v>
      </c>
      <c r="E29" s="1105" t="str">
        <f>IF(TEMPLATE_GROUP="","",INDEX(StartDateList,MATCH(TEMPLATE_GROUP,CodeTemplateList,0),1))</f>
        <v>01.04.2024</v>
      </c>
      <c r="F29" s="1105" t="str">
        <f>IF(TEMPLATE_GROUP="","",INDEX(EndDateList,MATCH(TEMPLATE_GROUP,CodeTemplateList,0),1))</f>
        <v>30.06.2024</v>
      </c>
      <c r="H29" s="1106" t="s">
        <v>1566</v>
      </c>
      <c r="AX29" s="1120" t="s">
        <v>1567</v>
      </c>
      <c r="AZ29" s="1120" t="s">
        <v>1214</v>
      </c>
      <c r="BB29" s="1120" t="s">
        <v>1415</v>
      </c>
      <c r="BC29" s="1091"/>
      <c r="BE29" s="1120">
        <v>2027</v>
      </c>
      <c r="BJ29" s="1068" t="s">
        <v>1455</v>
      </c>
      <c r="BL29" s="1068" t="s">
        <v>1455</v>
      </c>
    </row>
    <row customHeight="1" ht="11.25">
      <c r="A30" s="1074" t="s">
        <v>1568</v>
      </c>
      <c r="D30" s="1107"/>
      <c r="E30" s="1108"/>
      <c r="F30" s="1108"/>
      <c r="AX30" s="1120" t="s">
        <v>1569</v>
      </c>
      <c r="AZ30" s="1120" t="s">
        <v>1240</v>
      </c>
      <c r="BE30" s="1120">
        <v>2028</v>
      </c>
      <c r="BJ30" s="1068" t="s">
        <v>1570</v>
      </c>
      <c r="BL30" s="1068" t="s">
        <v>1570</v>
      </c>
    </row>
    <row customHeight="1" ht="12.75">
      <c r="A31" s="1074" t="s">
        <v>1571</v>
      </c>
      <c r="D31" s="1101"/>
      <c r="E31" s="1102"/>
      <c r="F31" s="1102"/>
      <c r="H31" s="1109"/>
      <c r="AX31" s="1120" t="s">
        <v>1572</v>
      </c>
      <c r="AZ31" s="1120" t="s">
        <v>1573</v>
      </c>
      <c r="BE31" s="1120">
        <v>2029</v>
      </c>
      <c r="BJ31" s="1068" t="s">
        <v>1574</v>
      </c>
      <c r="BL31" s="1068" t="s">
        <v>1574</v>
      </c>
    </row>
    <row customHeight="1" ht="11.25">
      <c r="A32" s="1074" t="s">
        <v>1575</v>
      </c>
      <c r="D32" s="1104" t="s">
        <v>1576</v>
      </c>
      <c r="E32" s="1105" t="str">
        <f>IF(TEMPLATE_GROUP="","",INDEX(StartDateList,MATCH(TEMPLATE_GROUP,CodeTemplateList,0),1))</f>
        <v>01.04.2024</v>
      </c>
      <c r="F32" s="1105" t="str">
        <f>IF(TEMPLATE_GROUP="","",INDEX(EndDateList,MATCH(TEMPLATE_GROUP,CodeTemplateList,0),1))</f>
        <v>30.06.2024</v>
      </c>
      <c r="H32" s="1110" t="s">
        <v>1577</v>
      </c>
      <c r="O32" s="1074" t="s">
        <v>1212</v>
      </c>
      <c r="AX32" s="1120" t="s">
        <v>1578</v>
      </c>
      <c r="AZ32" s="1120" t="s">
        <v>1308</v>
      </c>
      <c r="BE32" s="1120">
        <v>2030</v>
      </c>
      <c r="BJ32" s="1068" t="s">
        <v>1464</v>
      </c>
      <c r="BL32" s="1068" t="s">
        <v>1464</v>
      </c>
    </row>
    <row customHeight="1" ht="11.25">
      <c r="A33" s="1074" t="s">
        <v>1579</v>
      </c>
      <c r="O33" s="1074" t="s">
        <v>1237</v>
      </c>
      <c r="AX33" s="1120" t="s">
        <v>1580</v>
      </c>
      <c r="AZ33" s="1120" t="s">
        <v>1213</v>
      </c>
      <c r="BE33" s="1120">
        <v>2031</v>
      </c>
      <c r="BJ33" s="1068" t="s">
        <v>1471</v>
      </c>
      <c r="BL33" s="1068" t="s">
        <v>1471</v>
      </c>
    </row>
    <row customHeight="1" ht="11.25">
      <c r="A34" s="1074" t="s">
        <v>1581</v>
      </c>
      <c r="O34" s="1074" t="s">
        <v>1273</v>
      </c>
      <c r="AX34" s="1120" t="s">
        <v>1582</v>
      </c>
      <c r="BE34" s="1120">
        <v>2032</v>
      </c>
      <c r="BJ34" s="1068" t="s">
        <v>1482</v>
      </c>
      <c r="BL34" s="1068" t="s">
        <v>1482</v>
      </c>
    </row>
    <row customHeight="1" ht="11.25">
      <c r="A35" s="1074" t="s">
        <v>1583</v>
      </c>
      <c r="O35" s="1074" t="s">
        <v>1306</v>
      </c>
      <c r="AX35" s="1120" t="s">
        <v>1584</v>
      </c>
      <c r="AZ35" s="1067" t="s">
        <v>1585</v>
      </c>
      <c r="BE35" s="1120">
        <v>2033</v>
      </c>
      <c r="BL35" s="1068" t="s">
        <v>1586</v>
      </c>
    </row>
    <row customHeight="1" ht="11.25">
      <c r="A36" s="1870" t="s">
        <v>1587</v>
      </c>
      <c r="D36" s="1111" t="s">
        <v>1588</v>
      </c>
      <c r="E36" s="1112" t="s">
        <v>806</v>
      </c>
      <c r="F36" s="1113" t="str">
        <f>INDEX(E37:E41,MATCH(TEMPLATE_SPHERE,F37:F41,0))</f>
        <v>теплоснабжения</v>
      </c>
      <c r="G36" s="1113" t="str">
        <f>INDEX(G37:G41,MATCH(TEMPLATE_SPHERE,F37:F41,0))</f>
        <v>теплоснабжение</v>
      </c>
      <c r="O36" s="1074" t="s">
        <v>1331</v>
      </c>
      <c r="AX36" s="1120" t="s">
        <v>1589</v>
      </c>
      <c r="AZ36" s="1120" t="s">
        <v>1213</v>
      </c>
      <c r="BE36" s="1120">
        <v>2034</v>
      </c>
      <c r="BL36" s="1068" t="s">
        <v>1590</v>
      </c>
    </row>
    <row customHeight="1" ht="11.25">
      <c r="A37" s="1074" t="s">
        <v>1591</v>
      </c>
      <c r="E37" s="407" t="s">
        <v>1592</v>
      </c>
      <c r="F37" s="1114" t="s">
        <v>806</v>
      </c>
      <c r="G37" s="407" t="s">
        <v>1593</v>
      </c>
      <c r="O37" s="1074" t="s">
        <v>1350</v>
      </c>
      <c r="AX37" s="1120" t="s">
        <v>1594</v>
      </c>
      <c r="AZ37" s="1120" t="s">
        <v>1239</v>
      </c>
      <c r="BE37" s="1120">
        <v>2035</v>
      </c>
    </row>
    <row customHeight="1" ht="11.25">
      <c r="A38" s="1074" t="s">
        <v>1595</v>
      </c>
      <c r="E38" s="407" t="s">
        <v>1596</v>
      </c>
      <c r="F38" s="1115" t="s">
        <v>852</v>
      </c>
      <c r="G38" s="407" t="s">
        <v>1597</v>
      </c>
      <c r="O38" s="1074" t="s">
        <v>1367</v>
      </c>
      <c r="AX38" s="1120" t="s">
        <v>1598</v>
      </c>
      <c r="AZ38" s="1120" t="s">
        <v>1274</v>
      </c>
      <c r="BE38" s="1120">
        <v>2036</v>
      </c>
      <c r="BH38" s="1067" t="s">
        <v>1599</v>
      </c>
      <c r="BJ38" s="1067" t="s">
        <v>1600</v>
      </c>
      <c r="BL38" s="1067" t="s">
        <v>1601</v>
      </c>
      <c r="BN38" s="1067" t="s">
        <v>1602</v>
      </c>
    </row>
    <row customHeight="1" ht="11.25">
      <c r="A39" s="1074" t="s">
        <v>1603</v>
      </c>
      <c r="E39" s="407" t="s">
        <v>1604</v>
      </c>
      <c r="F39" s="1115" t="s">
        <v>905</v>
      </c>
      <c r="G39" s="407" t="s">
        <v>1605</v>
      </c>
      <c r="O39" s="1074" t="s">
        <v>1383</v>
      </c>
      <c r="AX39" s="1120" t="s">
        <v>1606</v>
      </c>
      <c r="AZ39" s="1120" t="s">
        <v>1307</v>
      </c>
      <c r="BE39" s="1120">
        <v>2037</v>
      </c>
      <c r="BH39" s="1068" t="s">
        <v>1607</v>
      </c>
      <c r="BJ39" s="1217" t="s">
        <v>1607</v>
      </c>
      <c r="BL39" s="1217" t="s">
        <v>1607</v>
      </c>
      <c r="BN39" s="1068" t="s">
        <v>1608</v>
      </c>
    </row>
    <row customHeight="1" ht="11.25">
      <c r="A40" s="1074" t="s">
        <v>1609</v>
      </c>
      <c r="E40" s="407" t="s">
        <v>1610</v>
      </c>
      <c r="F40" s="1115" t="s">
        <v>892</v>
      </c>
      <c r="G40" s="407" t="s">
        <v>1611</v>
      </c>
      <c r="O40" s="1074" t="s">
        <v>1399</v>
      </c>
      <c r="AX40" s="1120" t="s">
        <v>1612</v>
      </c>
      <c r="BE40" s="1120">
        <v>2038</v>
      </c>
      <c r="BH40" s="1068" t="s">
        <v>1613</v>
      </c>
      <c r="BJ40" s="1217" t="s">
        <v>1026</v>
      </c>
      <c r="BL40" s="1217" t="s">
        <v>1026</v>
      </c>
      <c r="BN40" s="1068" t="s">
        <v>1060</v>
      </c>
    </row>
    <row customHeight="1" ht="11.25">
      <c r="A41" s="1074" t="s">
        <v>1614</v>
      </c>
      <c r="E41" s="407" t="s">
        <v>1615</v>
      </c>
      <c r="F41" s="1115" t="s">
        <v>1616</v>
      </c>
      <c r="G41" s="407" t="s">
        <v>1615</v>
      </c>
      <c r="O41" s="1074" t="s">
        <v>1415</v>
      </c>
      <c r="AX41" s="1120" t="s">
        <v>1617</v>
      </c>
      <c r="AZ41" s="1067" t="s">
        <v>1618</v>
      </c>
      <c r="BE41" s="1120">
        <v>2039</v>
      </c>
      <c r="BH41" s="1068" t="s">
        <v>1619</v>
      </c>
      <c r="BJ41" s="1217" t="s">
        <v>1022</v>
      </c>
      <c r="BL41" s="1217" t="s">
        <v>1022</v>
      </c>
      <c r="BN41" s="1068" t="s">
        <v>1047</v>
      </c>
    </row>
    <row customHeight="1" ht="11.25">
      <c r="A42" s="1074" t="s">
        <v>1620</v>
      </c>
      <c r="AX42" s="1120" t="s">
        <v>1621</v>
      </c>
      <c r="AZ42" s="1120" t="s">
        <v>1212</v>
      </c>
      <c r="BE42" s="1120">
        <v>2040</v>
      </c>
      <c r="BH42" s="1068" t="s">
        <v>1044</v>
      </c>
      <c r="BJ42" s="1217" t="s">
        <v>1024</v>
      </c>
      <c r="BL42" s="1217" t="s">
        <v>1024</v>
      </c>
      <c r="BN42" s="1068" t="s">
        <v>1622</v>
      </c>
    </row>
    <row customHeight="1" ht="11.25">
      <c r="A43" s="1074" t="s">
        <v>1623</v>
      </c>
      <c r="AX43" s="1120" t="s">
        <v>1624</v>
      </c>
      <c r="AZ43" s="1120" t="s">
        <v>1237</v>
      </c>
      <c r="BE43" s="1120">
        <v>2041</v>
      </c>
      <c r="BH43" s="1068" t="s">
        <v>1625</v>
      </c>
      <c r="BJ43" s="1217" t="s">
        <v>1619</v>
      </c>
      <c r="BL43" s="1217" t="s">
        <v>1619</v>
      </c>
      <c r="BN43" s="1068" t="s">
        <v>1626</v>
      </c>
    </row>
    <row customHeight="1" ht="11.25">
      <c r="A44" s="1074" t="s">
        <v>1627</v>
      </c>
      <c r="G44" s="1094">
        <f>YEAR(TODAY())</f>
        <v>2024</v>
      </c>
      <c r="I44" s="799" t="s">
        <v>1628</v>
      </c>
      <c r="J44" s="1089" t="s">
        <v>1629</v>
      </c>
      <c r="K44" s="1089" t="s">
        <v>1630</v>
      </c>
      <c r="AX44" s="1120" t="s">
        <v>1631</v>
      </c>
      <c r="AZ44" s="1120" t="s">
        <v>1273</v>
      </c>
      <c r="BE44" s="1120">
        <v>2042</v>
      </c>
      <c r="BH44" s="1068" t="s">
        <v>1632</v>
      </c>
      <c r="BJ44" s="1217" t="s">
        <v>1044</v>
      </c>
      <c r="BL44" s="1217" t="s">
        <v>1044</v>
      </c>
      <c r="BN44" s="1068" t="s">
        <v>1633</v>
      </c>
    </row>
    <row customHeight="1" ht="11.25">
      <c r="A45" s="1074" t="s">
        <v>1634</v>
      </c>
      <c r="D45" s="1111" t="s">
        <v>1635</v>
      </c>
      <c r="E45" s="1112" t="s">
        <v>1636</v>
      </c>
      <c r="F45" s="797" t="s">
        <v>1637</v>
      </c>
      <c r="G45" s="796" t="s">
        <v>1638</v>
      </c>
      <c r="H45" s="799" t="s">
        <v>1639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1640</v>
      </c>
      <c r="AZ45" s="1120" t="s">
        <v>1306</v>
      </c>
      <c r="BE45" s="1120">
        <v>2043</v>
      </c>
      <c r="BH45" s="1068" t="s">
        <v>1641</v>
      </c>
      <c r="BJ45" s="1217" t="s">
        <v>1038</v>
      </c>
      <c r="BL45" s="1217" t="s">
        <v>1038</v>
      </c>
      <c r="BN45" s="1068" t="s">
        <v>1642</v>
      </c>
    </row>
    <row customHeight="1" ht="11.25">
      <c r="A46" s="1074" t="s">
        <v>1643</v>
      </c>
      <c r="E46" s="407" t="s">
        <v>27</v>
      </c>
      <c r="F46" s="1114" t="s">
        <v>1644</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1645</v>
      </c>
      <c r="AZ46" s="1120" t="s">
        <v>1331</v>
      </c>
      <c r="BE46" s="1120">
        <v>2044</v>
      </c>
      <c r="BH46" s="1068" t="s">
        <v>1047</v>
      </c>
      <c r="BJ46" s="1217" t="s">
        <v>1028</v>
      </c>
      <c r="BL46" s="1217" t="s">
        <v>1028</v>
      </c>
      <c r="BN46" s="1068" t="s">
        <v>1646</v>
      </c>
    </row>
    <row customHeight="1" ht="11.25">
      <c r="A47" s="1074" t="s">
        <v>1647</v>
      </c>
      <c r="E47" s="407" t="s">
        <v>33</v>
      </c>
      <c r="F47" s="1115" t="s">
        <v>1636</v>
      </c>
      <c r="G47" s="1116" t="str">
        <f>_xlfn.IFERROR(IF(f_year="","01.01."&amp;CURRENT_YEAR,IF(LEN(f_quart)=0,"01.01."&amp;f_year,IF(f_quart="I квартал","01.01."&amp;f_year,IF(f_quart="II квартал","01.04."&amp;f_year,(IF(f_quart="III квартал","01.07."&amp;f_year,"01.10."&amp;f_year)))))),"01.01."&amp;CURRENT_YEAR)</f>
        <v>01.04.2024</v>
      </c>
      <c r="H47" s="1116" t="str">
        <f>_xlfn.IFERROR(IF(f_year="","31.12."&amp;CURRENT_YEAR,IF(LEN(f_quart)=0,"31.12."&amp;f_year,IF(f_quart="I квартал","31.03."&amp;f_year,IF(f_quart="II квартал","30.06."&amp;f_year,(IF(f_quart="III квартал","30.09."&amp;f_year,"31.12."&amp;f_year)))))),"31.12."&amp;CURRENT_YEAR)</f>
        <v>30.06.2024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1648</v>
      </c>
      <c r="AZ47" s="1120" t="s">
        <v>1350</v>
      </c>
      <c r="BE47" s="1120">
        <v>2045</v>
      </c>
      <c r="BH47" s="1068" t="s">
        <v>1622</v>
      </c>
      <c r="BJ47" s="1217" t="s">
        <v>1030</v>
      </c>
      <c r="BL47" s="1217" t="s">
        <v>1030</v>
      </c>
      <c r="BN47" s="1068" t="s">
        <v>1649</v>
      </c>
    </row>
    <row customHeight="1" ht="11.25">
      <c r="A48" s="1074" t="s">
        <v>1650</v>
      </c>
      <c r="E48" s="407" t="s">
        <v>1651</v>
      </c>
      <c r="F48" s="1115" t="s">
        <v>1652</v>
      </c>
      <c r="G48" s="1116" t="str">
        <f>_xlfn.IFERROR(IF(f_year="","01.01."&amp;CURRENT_YEAR,"01.01."&amp;f_year),"01.01."&amp;CURRENT_YEAR)</f>
        <v>01.01.2024</v>
      </c>
      <c r="H48" s="1116" t="str">
        <f>_xlfn.IFERROR(IF(f_year="","31.12."&amp;CURRENT_YEAR,"31.12."&amp;f_year),"31.12."&amp;CURRENT_YEAR)</f>
        <v>31.12.2024</v>
      </c>
      <c r="I48" s="1742">
        <f>IF(f_year="",TRUE,FALSE)</f>
        <v>0</v>
      </c>
      <c r="J48" s="1745" t="s">
        <v>1653</v>
      </c>
      <c r="K48" s="1746"/>
      <c r="AX48" s="1120" t="s">
        <v>1654</v>
      </c>
      <c r="AZ48" s="1120" t="s">
        <v>1367</v>
      </c>
      <c r="BE48" s="1120">
        <v>2046</v>
      </c>
      <c r="BH48" s="1068" t="s">
        <v>1626</v>
      </c>
      <c r="BJ48" s="1217" t="s">
        <v>1032</v>
      </c>
      <c r="BL48" s="1217" t="s">
        <v>1032</v>
      </c>
      <c r="BN48" s="1068" t="s">
        <v>1655</v>
      </c>
    </row>
    <row customHeight="1" ht="11.25">
      <c r="A49" s="1074" t="s">
        <v>1656</v>
      </c>
      <c r="E49" s="407" t="s">
        <v>1657</v>
      </c>
      <c r="F49" s="1115" t="s">
        <v>1658</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1659</v>
      </c>
      <c r="AZ49" s="1120" t="s">
        <v>1383</v>
      </c>
      <c r="BE49" s="1120">
        <v>2047</v>
      </c>
      <c r="BH49" s="1068" t="s">
        <v>1048</v>
      </c>
      <c r="BJ49" s="1217" t="s">
        <v>1034</v>
      </c>
      <c r="BL49" s="1217" t="s">
        <v>1034</v>
      </c>
    </row>
    <row customHeight="1" ht="11.25">
      <c r="A50" s="1074" t="s">
        <v>1660</v>
      </c>
      <c r="E50" s="407" t="s">
        <v>1661</v>
      </c>
      <c r="F50" s="1115" t="s">
        <v>1018</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1662</v>
      </c>
      <c r="AZ50" s="1120" t="s">
        <v>1399</v>
      </c>
      <c r="BE50" s="1120">
        <v>2048</v>
      </c>
      <c r="BH50" s="1068" t="s">
        <v>1633</v>
      </c>
      <c r="BJ50" s="1217" t="s">
        <v>1036</v>
      </c>
      <c r="BL50" s="1217" t="s">
        <v>1036</v>
      </c>
    </row>
    <row customHeight="1" ht="11.25">
      <c r="A51" s="1074" t="s">
        <v>1663</v>
      </c>
      <c r="E51" s="407" t="s">
        <v>1664</v>
      </c>
      <c r="F51" s="1115" t="s">
        <v>1665</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1415</v>
      </c>
      <c r="BE51" s="1120">
        <v>2049</v>
      </c>
      <c r="BH51" s="1068" t="s">
        <v>1642</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1671</v>
      </c>
      <c r="AZ52" s="1120" t="s">
        <v>1213</v>
      </c>
      <c r="BE52" s="1120">
        <v>2050</v>
      </c>
      <c r="BH52" s="1068" t="s">
        <v>1646</v>
      </c>
      <c r="BJ52" s="1217" t="s">
        <v>1047</v>
      </c>
      <c r="BL52" s="1217" t="s">
        <v>1047</v>
      </c>
    </row>
    <row customHeight="1" ht="11.25">
      <c r="A53" s="1074" t="s">
        <v>1672</v>
      </c>
      <c r="E53" s="407" t="s">
        <v>1673</v>
      </c>
      <c r="F53" s="1115" t="s">
        <v>1673</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1674</v>
      </c>
      <c r="K53" s="1746"/>
      <c r="AX53" s="1120" t="s">
        <v>1675</v>
      </c>
      <c r="BE53" s="1120">
        <v>2051</v>
      </c>
      <c r="BH53" s="1068" t="s">
        <v>1649</v>
      </c>
      <c r="BJ53" s="1217" t="s">
        <v>1622</v>
      </c>
      <c r="BL53" s="1217" t="s">
        <v>1622</v>
      </c>
    </row>
    <row customHeight="1" ht="11.25">
      <c r="A54" s="1074" t="s">
        <v>1676</v>
      </c>
      <c r="AX54" s="1120" t="s">
        <v>1677</v>
      </c>
      <c r="AZ54" s="1067" t="s">
        <v>1678</v>
      </c>
      <c r="BE54" s="1120">
        <v>2052</v>
      </c>
      <c r="BH54" s="1068" t="s">
        <v>1655</v>
      </c>
      <c r="BJ54" s="1217" t="s">
        <v>1626</v>
      </c>
      <c r="BL54" s="1217" t="s">
        <v>1626</v>
      </c>
    </row>
    <row customHeight="1" ht="11.25">
      <c r="A55" s="1074" t="s">
        <v>1679</v>
      </c>
      <c r="AX55" s="1120" t="s">
        <v>1680</v>
      </c>
      <c r="AZ55" s="1120" t="s">
        <v>1215</v>
      </c>
      <c r="BE55" s="1120">
        <v>2053</v>
      </c>
      <c r="BH55" s="1070" t="s">
        <v>22</v>
      </c>
      <c r="BJ55" s="1217" t="s">
        <v>1048</v>
      </c>
      <c r="BL55" s="1217" t="s">
        <v>1048</v>
      </c>
    </row>
    <row customHeight="1" ht="11.25">
      <c r="A56" s="1074" t="s">
        <v>1681</v>
      </c>
      <c r="D56" s="1118" t="s">
        <v>1682</v>
      </c>
      <c r="E56" s="1095" t="s">
        <v>111</v>
      </c>
      <c r="F56" s="1074" t="s">
        <v>1683</v>
      </c>
      <c r="AX56" s="1120" t="s">
        <v>1684</v>
      </c>
      <c r="AZ56" s="1120" t="s">
        <v>1241</v>
      </c>
      <c r="BE56" s="1120">
        <v>2054</v>
      </c>
      <c r="BH56" s="1070" t="s">
        <v>22</v>
      </c>
      <c r="BJ56" s="1217" t="s">
        <v>1633</v>
      </c>
      <c r="BL56" s="1217" t="s">
        <v>1633</v>
      </c>
    </row>
    <row customHeight="1" ht="11.25">
      <c r="A57" s="1074" t="s">
        <v>1685</v>
      </c>
      <c r="D57" s="1118" t="s">
        <v>1686</v>
      </c>
      <c r="E57" s="1095" t="s">
        <v>111</v>
      </c>
      <c r="F57" s="1074" t="s">
        <v>1683</v>
      </c>
      <c r="AX57" s="1120" t="s">
        <v>1687</v>
      </c>
      <c r="AZ57" s="1120" t="s">
        <v>1276</v>
      </c>
      <c r="BE57" s="1120">
        <v>2055</v>
      </c>
      <c r="BJ57" s="1217" t="s">
        <v>1642</v>
      </c>
      <c r="BL57" s="1217" t="s">
        <v>1642</v>
      </c>
    </row>
    <row customHeight="1" ht="11.25">
      <c r="A58" s="1074" t="s">
        <v>1688</v>
      </c>
      <c r="D58" s="1118" t="s">
        <v>1689</v>
      </c>
      <c r="E58" s="1095" t="s">
        <v>111</v>
      </c>
      <c r="F58" s="1074" t="s">
        <v>1683</v>
      </c>
      <c r="AX58" s="1120" t="s">
        <v>1690</v>
      </c>
      <c r="BE58" s="1120">
        <v>2056</v>
      </c>
      <c r="BJ58" s="1217" t="s">
        <v>1646</v>
      </c>
      <c r="BL58" s="1217" t="s">
        <v>1646</v>
      </c>
    </row>
    <row customHeight="1" ht="11.25">
      <c r="A59" s="1074" t="s">
        <v>1691</v>
      </c>
      <c r="D59" s="1118" t="s">
        <v>132</v>
      </c>
      <c r="E59" s="1095" t="s">
        <v>1578</v>
      </c>
      <c r="F59" s="1074" t="s">
        <v>1692</v>
      </c>
      <c r="AX59" s="1120" t="s">
        <v>1693</v>
      </c>
      <c r="AZ59" s="1067" t="s">
        <v>1694</v>
      </c>
      <c r="BE59" s="1120">
        <v>2057</v>
      </c>
      <c r="BJ59" s="1217" t="s">
        <v>1649</v>
      </c>
      <c r="BL59" s="1217" t="s">
        <v>1649</v>
      </c>
    </row>
    <row customHeight="1" ht="11.25">
      <c r="A60" s="1074" t="s">
        <v>1695</v>
      </c>
      <c r="D60" s="1118" t="s">
        <v>1696</v>
      </c>
      <c r="E60" s="1095" t="s">
        <v>1578</v>
      </c>
      <c r="F60" s="1074" t="s">
        <v>1692</v>
      </c>
      <c r="AX60" s="1120" t="s">
        <v>1697</v>
      </c>
      <c r="AZ60" s="1120" t="s">
        <v>1216</v>
      </c>
      <c r="BE60" s="1120">
        <v>2058</v>
      </c>
      <c r="BJ60" s="1217" t="s">
        <v>1655</v>
      </c>
      <c r="BL60" s="1217" t="s">
        <v>1655</v>
      </c>
    </row>
    <row customHeight="1" ht="11.25">
      <c r="A61" s="1074" t="s">
        <v>1698</v>
      </c>
      <c r="D61" s="1118" t="s">
        <v>1699</v>
      </c>
      <c r="E61" s="1095" t="s">
        <v>1578</v>
      </c>
      <c r="F61" s="1074" t="s">
        <v>1692</v>
      </c>
      <c r="AX61" s="1120" t="s">
        <v>1700</v>
      </c>
      <c r="AZ61" s="1120" t="s">
        <v>1242</v>
      </c>
      <c r="BE61" s="1120">
        <v>2059</v>
      </c>
      <c r="BL61" s="1217" t="s">
        <v>1040</v>
      </c>
    </row>
    <row customHeight="1" ht="11.25">
      <c r="A62" s="1074" t="s">
        <v>1701</v>
      </c>
      <c r="D62" s="1118" t="s">
        <v>131</v>
      </c>
      <c r="E62" s="1095">
        <v>30</v>
      </c>
      <c r="F62" s="1074" t="s">
        <v>1692</v>
      </c>
      <c r="AZ62" s="1120" t="s">
        <v>1277</v>
      </c>
      <c r="BE62" s="1120">
        <v>2060</v>
      </c>
      <c r="BL62" s="1217" t="s">
        <v>1042</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109</v>
      </c>
      <c r="BJ69" s="1068" t="s">
        <v>1717</v>
      </c>
      <c r="BK69" s="1117" t="s">
        <v>109</v>
      </c>
      <c r="BL69" s="1068" t="s">
        <v>1718</v>
      </c>
      <c r="BM69" s="1070" t="s">
        <v>109</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90</v>
      </c>
      <c r="BJ71" s="1068" t="s">
        <v>1727</v>
      </c>
      <c r="BK71" s="1117" t="s">
        <v>90</v>
      </c>
      <c r="BL71" s="1068" t="s">
        <v>1728</v>
      </c>
      <c r="BM71" s="1070" t="s">
        <v>90</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111</v>
      </c>
      <c r="BJ73" s="1068" t="s">
        <v>1735</v>
      </c>
      <c r="BK73" s="1117" t="s">
        <v>111</v>
      </c>
      <c r="BL73" s="1068" t="s">
        <v>1736</v>
      </c>
      <c r="BM73" s="1070" t="s">
        <v>111</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1018</v>
      </c>
    </row>
    <row customHeight="1" ht="11.25">
      <c r="A91" s="1074" t="s">
        <v>1793</v>
      </c>
      <c r="AZ91" s="1120" t="s">
        <v>1054</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1213</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35FC3-055A-EA44-E3C6-36101CEF401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Калининградская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88</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"Калининградская ТЭЦ-2"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91</v>
      </c>
      <c r="E18" s="1527" t="s">
        <v>1861</v>
      </c>
      <c r="F18" s="1526"/>
      <c r="G18" s="474" t="s">
        <v>1860</v>
      </c>
      <c r="H18" s="1533"/>
      <c r="I18" s="852"/>
      <c r="J18" s="455">
        <v>46</v>
      </c>
    </row>
    <row customHeight="1" ht="23.25">
      <c r="A19" s="502"/>
      <c r="B19" s="502"/>
      <c r="C19" s="457"/>
      <c r="D19" s="1520" t="s">
        <v>111</v>
      </c>
      <c r="E19" s="1527" t="s">
        <v>1862</v>
      </c>
      <c r="F19" s="1521" t="s">
        <v>304</v>
      </c>
      <c r="G19" s="2471" t="s">
        <v>1863</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92</v>
      </c>
      <c r="E22" s="474" t="s">
        <v>1864</v>
      </c>
      <c r="F22" s="1526"/>
      <c r="G22" s="474" t="s">
        <v>1865</v>
      </c>
      <c r="H22" s="1532"/>
      <c r="J22" s="501">
        <v>25</v>
      </c>
    </row>
    <row s="501" customFormat="1" customHeight="1" ht="19.95">
      <c r="A23" s="502"/>
      <c r="B23" s="502"/>
      <c r="C23" s="502"/>
      <c r="D23" s="1520" t="s">
        <v>93</v>
      </c>
      <c r="E23" s="1527" t="s">
        <v>1866</v>
      </c>
      <c r="F23" s="1531"/>
      <c r="G23" s="474" t="s">
        <v>1867</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AC028-B2F1-0DEE-3B4C-FA038F00C58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88</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64789-6E64-6371-C49D-9FE58C2795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"Калининградская ТЭЦ-2"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"Калининградская ТЭЦ-2"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1635A-6ED9-54DB-DFDD-B83BC9C9FB6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"Калининградская ТЭЦ-2"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88</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"Калининградская ТЭЦ-2"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311DC-BA16-87B3-9A64-34FC8547BCE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Калининградская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88</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Калининградская область</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B2EA1-A061-E9FA-5EF6-B06CE3390D1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88</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7143C-A697-8D41-FAC5-86C48800FC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88</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C3509-4903-79EF-A0F8-2AB6705164A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88</v>
      </c>
      <c r="E9" s="108" t="s">
        <v>285</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1894</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88454-1038-24BE-947C-3BB4B18BAD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"Калининградская ТЭЦ-2"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89</v>
      </c>
      <c r="G9" s="2175" t="s">
        <v>129</v>
      </c>
      <c r="H9" s="2194"/>
      <c r="I9" s="2195"/>
      <c r="J9" s="2101"/>
      <c r="K9" s="1559"/>
      <c r="L9" s="2127" t="s">
        <v>286</v>
      </c>
      <c r="M9" s="2101"/>
      <c r="N9" s="2192" t="s">
        <v>88</v>
      </c>
      <c r="O9" s="2193"/>
      <c r="P9" s="2127" t="s">
        <v>130</v>
      </c>
      <c r="Q9" s="1556"/>
      <c r="R9" s="2127" t="s">
        <v>286</v>
      </c>
      <c r="S9" s="2101"/>
      <c r="T9" s="2192" t="s">
        <v>88</v>
      </c>
      <c r="U9" s="2193"/>
      <c r="V9" s="2127" t="s">
        <v>130</v>
      </c>
      <c r="W9" s="1556"/>
      <c r="X9" s="2127" t="s">
        <v>286</v>
      </c>
      <c r="Y9" s="2101"/>
      <c r="Z9" s="2192" t="s">
        <v>88</v>
      </c>
      <c r="AA9" s="2193"/>
      <c r="AB9" s="2127" t="s">
        <v>287</v>
      </c>
      <c r="AC9" s="1556"/>
      <c r="AD9" s="2127" t="s">
        <v>286</v>
      </c>
      <c r="AE9" s="2101"/>
      <c r="AF9" s="2192" t="s">
        <v>88</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131</v>
      </c>
      <c r="BM10" s="293">
        <v>23</v>
      </c>
    </row>
    <row customHeight="1" ht="15">
      <c r="D11" s="2183" t="s">
        <v>109</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55F2C-9B86-F112-77DC-1A4C0CEDB1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65C0D-AD58-C852-F74E-68BCFD39E9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109</v>
      </c>
      <c r="G139" s="2575" t="s">
        <v>22</v>
      </c>
      <c r="H139" s="289"/>
      <c r="I139" s="637" t="s">
        <v>109</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0FD1A-3DAF-2B6A-54A2-9C1F956BD9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1616</v>
      </c>
    </row>
    <row customHeight="1" ht="9">
      <c r="A2" s="983" t="s">
        <v>1943</v>
      </c>
      <c r="B2" s="983"/>
      <c r="C2" s="984" t="str">
        <f>INDEX(TEMPLATE_NUMBER_FORM_LIST,MATCH(TEMPLATE_SPHERE,TEMPLATE_SPHERE_LIST,0))</f>
        <v>16</v>
      </c>
      <c r="D2" s="983" t="s">
        <v>1466</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1945</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1947</v>
      </c>
    </row>
    <row customHeight="1" ht="117">
      <c r="A5" s="846" t="s">
        <v>1948</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1950</v>
      </c>
    </row>
    <row customHeight="1" ht="90">
      <c r="A6" s="846" t="s">
        <v>1951</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1952</v>
      </c>
      <c r="B7" s="846" t="s">
        <v>111</v>
      </c>
      <c r="C7" s="984" t="str">
        <f>IF(TEMPLATE_SPHERE="HEAT",D7,E7)</f>
        <v>Форма 11. Информация о расходах на капитальный и текущий ремонт основных средств</v>
      </c>
      <c r="D7" s="846" t="s">
        <v>1953</v>
      </c>
      <c r="E7" s="846" t="s">
        <v>1954</v>
      </c>
      <c r="F7" s="986"/>
      <c r="G7" s="986"/>
      <c r="H7" s="986"/>
    </row>
    <row customHeight="1" ht="108">
      <c r="A8" s="846" t="s">
        <v>1955</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73E89C-1CDE-98E5-73B1-0AAB1F273C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1616</v>
      </c>
      <c r="H2" s="843"/>
      <c r="I2" s="843"/>
      <c r="J2" s="843"/>
      <c r="K2" s="843"/>
      <c r="L2" s="843"/>
      <c r="M2" s="843"/>
      <c r="N2" s="843"/>
      <c r="O2" s="841" t="s">
        <v>806</v>
      </c>
      <c r="P2" s="841" t="s">
        <v>852</v>
      </c>
      <c r="Q2" s="841" t="s">
        <v>892</v>
      </c>
      <c r="R2" s="841" t="s">
        <v>905</v>
      </c>
      <c r="S2" s="841" t="s">
        <v>1616</v>
      </c>
      <c r="T2" s="841" t="s">
        <v>806</v>
      </c>
      <c r="U2" s="841" t="s">
        <v>852</v>
      </c>
      <c r="V2" s="841" t="s">
        <v>892</v>
      </c>
      <c r="W2" s="841" t="s">
        <v>905</v>
      </c>
      <c r="X2" s="841" t="s">
        <v>1616</v>
      </c>
      <c r="Y2" s="841"/>
      <c r="Z2" s="841" t="s">
        <v>806</v>
      </c>
      <c r="AA2" s="850" t="s">
        <v>852</v>
      </c>
      <c r="AB2" s="841" t="s">
        <v>892</v>
      </c>
      <c r="AC2" s="841" t="s">
        <v>905</v>
      </c>
      <c r="AD2" s="841" t="s">
        <v>1616</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1554</v>
      </c>
      <c r="D11" s="2599" t="s">
        <v>1550</v>
      </c>
      <c r="E11" s="2599" t="s">
        <v>1648</v>
      </c>
      <c r="F11" s="2599" t="s">
        <v>2018</v>
      </c>
      <c r="G11" s="2599"/>
      <c r="H11" s="898" t="s">
        <v>2019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99</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99</v>
      </c>
      <c r="Q89" s="957" t="s">
        <v>99</v>
      </c>
      <c r="R89" s="957" t="s">
        <v>150</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1559</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522F4-3BB8-260E-5282-B2B30F7D17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"Калининградская ТЭЦ-2"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88</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BFF4-CBAE-35C8-F155-0BD92E71C6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3E35D-BA8B-85B3-EC74-1907B9145F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A896F-B02A-21BF-74AD-A0405EE31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78319-556F-CE26-F835-41C01CACA3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6D267-5171-5759-9B84-A1F50CCFC1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ED20D-7EC8-5834-F9F5-2A3652BB99F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"Калининградская ТЭЦ-2"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88</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302</v>
      </c>
      <c r="F11" s="1011" t="str">
        <f>IF(region_name="","",region_name)</f>
        <v>Калининградская область</v>
      </c>
      <c r="G11" s="1012" t="s">
        <v>303</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7704784450</v>
      </c>
      <c r="G14" s="1012" t="s">
        <v>307</v>
      </c>
      <c r="H14" s="475"/>
      <c r="J14" s="455">
        <v>0</v>
      </c>
    </row>
    <row customHeight="1" ht="22.5" hidden="1">
      <c r="A15" s="457"/>
      <c r="B15" s="502"/>
      <c r="C15" s="457"/>
      <c r="D15" s="1009" t="s">
        <v>308</v>
      </c>
      <c r="E15" s="1010" t="s">
        <v>309</v>
      </c>
      <c r="F15" s="1011" t="str">
        <f>IF(kpp="","",kpp)</f>
        <v>390643001</v>
      </c>
      <c r="G15" s="1012" t="s">
        <v>310</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90</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9CD44-92A1-C016-3FDD-456112FB0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76AD6-D3C8-CB54-7FA2-707CCDD08A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9180B-A52A-B108-8955-3EBEF30CE0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FAD97-B695-FA43-3C79-504F3F0AC3B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74C12-7AB7-5D4C-3314-95263C7D22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64ED3-6742-579C-1FE7-E25681B74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BEBD6-A292-B214-5049-A3421DF40361}"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2256</v>
      </c>
      <c r="G5" s="1850" t="s">
        <v>2261</v>
      </c>
      <c r="H5" s="1850" t="s">
        <v>22</v>
      </c>
      <c r="I5" s="1850" t="s">
        <v>806</v>
      </c>
    </row>
    <row customHeight="1" ht="11.25">
      <c r="A6" s="1850" t="s">
        <v>2244</v>
      </c>
      <c r="B6" s="1850" t="s">
        <v>16</v>
      </c>
      <c r="C6" s="1850" t="s">
        <v>2262</v>
      </c>
      <c r="D6" s="1850" t="s">
        <v>2263</v>
      </c>
      <c r="E6" s="1850" t="s">
        <v>2264</v>
      </c>
      <c r="F6" s="1850" t="s">
        <v>2265</v>
      </c>
      <c r="G6" s="1850" t="s">
        <v>22</v>
      </c>
      <c r="H6" s="1850" t="s">
        <v>22</v>
      </c>
      <c r="I6" s="1850" t="s">
        <v>806</v>
      </c>
    </row>
    <row customHeight="1" ht="11.25">
      <c r="A7" s="1850" t="s">
        <v>2244</v>
      </c>
      <c r="B7" s="1850" t="s">
        <v>16</v>
      </c>
      <c r="C7" s="1850" t="s">
        <v>2266</v>
      </c>
      <c r="D7" s="1850" t="s">
        <v>2267</v>
      </c>
      <c r="E7" s="1850" t="s">
        <v>2268</v>
      </c>
      <c r="F7" s="1850" t="s">
        <v>2256</v>
      </c>
      <c r="G7" s="1850" t="s">
        <v>2269</v>
      </c>
      <c r="H7" s="1850" t="s">
        <v>22</v>
      </c>
      <c r="I7" s="1850" t="s">
        <v>806</v>
      </c>
    </row>
    <row customHeight="1" ht="11.25">
      <c r="A8" s="1850" t="s">
        <v>2244</v>
      </c>
      <c r="B8" s="1850" t="s">
        <v>16</v>
      </c>
      <c r="C8" s="1850" t="s">
        <v>2270</v>
      </c>
      <c r="D8" s="1850" t="s">
        <v>2271</v>
      </c>
      <c r="E8" s="1850" t="s">
        <v>2272</v>
      </c>
      <c r="F8" s="1850" t="s">
        <v>2273</v>
      </c>
      <c r="G8" s="1850" t="s">
        <v>22</v>
      </c>
      <c r="H8" s="1850" t="s">
        <v>22</v>
      </c>
      <c r="I8" s="1850" t="s">
        <v>806</v>
      </c>
    </row>
    <row customHeight="1" ht="11.25">
      <c r="A9" s="1850" t="s">
        <v>2244</v>
      </c>
      <c r="B9" s="1850" t="s">
        <v>16</v>
      </c>
      <c r="C9" s="1850" t="s">
        <v>2274</v>
      </c>
      <c r="D9" s="1850" t="s">
        <v>2275</v>
      </c>
      <c r="E9" s="1850" t="s">
        <v>2276</v>
      </c>
      <c r="F9" s="1850" t="s">
        <v>2277</v>
      </c>
      <c r="G9" s="1850" t="s">
        <v>22</v>
      </c>
      <c r="H9" s="1850" t="s">
        <v>22</v>
      </c>
      <c r="I9" s="1850" t="s">
        <v>806</v>
      </c>
    </row>
    <row customHeight="1" ht="11.25">
      <c r="A10" s="1850" t="s">
        <v>2244</v>
      </c>
      <c r="B10" s="1850" t="s">
        <v>16</v>
      </c>
      <c r="C10" s="1850" t="s">
        <v>2278</v>
      </c>
      <c r="D10" s="1850" t="s">
        <v>2279</v>
      </c>
      <c r="E10" s="1850" t="s">
        <v>2280</v>
      </c>
      <c r="F10" s="1850" t="s">
        <v>2281</v>
      </c>
      <c r="G10" s="1850" t="s">
        <v>2282</v>
      </c>
      <c r="H10" s="1850" t="s">
        <v>22</v>
      </c>
      <c r="I10" s="1850" t="s">
        <v>806</v>
      </c>
    </row>
    <row customHeight="1" ht="11.25">
      <c r="A11" s="1850" t="s">
        <v>2244</v>
      </c>
      <c r="B11" s="1850" t="s">
        <v>16</v>
      </c>
      <c r="C11" s="1850" t="s">
        <v>2283</v>
      </c>
      <c r="D11" s="1850" t="s">
        <v>2284</v>
      </c>
      <c r="E11" s="1850" t="s">
        <v>2285</v>
      </c>
      <c r="F11" s="1850" t="s">
        <v>51</v>
      </c>
      <c r="G11" s="1850" t="s">
        <v>2286</v>
      </c>
      <c r="H11" s="1850" t="s">
        <v>22</v>
      </c>
      <c r="I11" s="1850" t="s">
        <v>806</v>
      </c>
    </row>
    <row customHeight="1" ht="11.25">
      <c r="A12" s="1850" t="s">
        <v>2244</v>
      </c>
      <c r="B12" s="1850" t="s">
        <v>16</v>
      </c>
      <c r="C12" s="1850" t="s">
        <v>2287</v>
      </c>
      <c r="D12" s="1850" t="s">
        <v>2288</v>
      </c>
      <c r="E12" s="1850" t="s">
        <v>2289</v>
      </c>
      <c r="F12" s="1850" t="s">
        <v>2256</v>
      </c>
      <c r="G12" s="1850" t="s">
        <v>22</v>
      </c>
      <c r="H12" s="1850" t="s">
        <v>22</v>
      </c>
      <c r="I12" s="1850" t="s">
        <v>806</v>
      </c>
    </row>
    <row customHeight="1" ht="11.25">
      <c r="A13" s="1850" t="s">
        <v>2244</v>
      </c>
      <c r="B13" s="1850" t="s">
        <v>16</v>
      </c>
      <c r="C13" s="1850" t="s">
        <v>2290</v>
      </c>
      <c r="D13" s="1850" t="s">
        <v>2291</v>
      </c>
      <c r="E13" s="1850" t="s">
        <v>2292</v>
      </c>
      <c r="F13" s="1850" t="s">
        <v>2293</v>
      </c>
      <c r="G13" s="1850" t="s">
        <v>2294</v>
      </c>
      <c r="H13" s="1850" t="s">
        <v>22</v>
      </c>
      <c r="I13" s="1850" t="s">
        <v>806</v>
      </c>
    </row>
    <row customHeight="1" ht="11.25">
      <c r="A14" s="1850" t="s">
        <v>2244</v>
      </c>
      <c r="B14" s="1850" t="s">
        <v>16</v>
      </c>
      <c r="C14" s="1850" t="s">
        <v>2295</v>
      </c>
      <c r="D14" s="1850" t="s">
        <v>2296</v>
      </c>
      <c r="E14" s="1850" t="s">
        <v>2297</v>
      </c>
      <c r="F14" s="1850" t="s">
        <v>2298</v>
      </c>
      <c r="G14" s="1850" t="s">
        <v>22</v>
      </c>
      <c r="H14" s="1850" t="s">
        <v>22</v>
      </c>
      <c r="I14" s="1850" t="s">
        <v>806</v>
      </c>
    </row>
    <row customHeight="1" ht="11.25">
      <c r="A15" s="1850" t="s">
        <v>2244</v>
      </c>
      <c r="B15" s="1850" t="s">
        <v>16</v>
      </c>
      <c r="C15" s="1850" t="s">
        <v>2299</v>
      </c>
      <c r="D15" s="1850" t="s">
        <v>2300</v>
      </c>
      <c r="E15" s="1850" t="s">
        <v>2301</v>
      </c>
      <c r="F15" s="1850" t="s">
        <v>2302</v>
      </c>
      <c r="G15" s="1850" t="s">
        <v>2303</v>
      </c>
      <c r="H15" s="1850" t="s">
        <v>22</v>
      </c>
      <c r="I15" s="1850" t="s">
        <v>806</v>
      </c>
    </row>
    <row customHeight="1" ht="11.25">
      <c r="A16" s="1850" t="s">
        <v>2244</v>
      </c>
      <c r="B16" s="1850" t="s">
        <v>16</v>
      </c>
      <c r="C16" s="1850" t="s">
        <v>2304</v>
      </c>
      <c r="D16" s="1850" t="s">
        <v>2305</v>
      </c>
      <c r="E16" s="1850" t="s">
        <v>2306</v>
      </c>
      <c r="F16" s="1850" t="s">
        <v>2256</v>
      </c>
      <c r="G16" s="1850" t="s">
        <v>2307</v>
      </c>
      <c r="H16" s="1850" t="s">
        <v>22</v>
      </c>
      <c r="I16" s="1850" t="s">
        <v>806</v>
      </c>
    </row>
    <row customHeight="1" ht="11.25">
      <c r="A17" s="1850" t="s">
        <v>2244</v>
      </c>
      <c r="B17" s="1850" t="s">
        <v>16</v>
      </c>
      <c r="C17" s="1850" t="s">
        <v>2308</v>
      </c>
      <c r="D17" s="1850" t="s">
        <v>2309</v>
      </c>
      <c r="E17" s="1850" t="s">
        <v>2310</v>
      </c>
      <c r="F17" s="1850" t="s">
        <v>2298</v>
      </c>
      <c r="G17" s="1850" t="s">
        <v>2311</v>
      </c>
      <c r="H17" s="1850" t="s">
        <v>22</v>
      </c>
      <c r="I17" s="1850" t="s">
        <v>806</v>
      </c>
    </row>
    <row customHeight="1" ht="11.25">
      <c r="A18" s="1850" t="s">
        <v>2244</v>
      </c>
      <c r="B18" s="1850" t="s">
        <v>16</v>
      </c>
      <c r="C18" s="1850" t="s">
        <v>2312</v>
      </c>
      <c r="D18" s="1850" t="s">
        <v>2313</v>
      </c>
      <c r="E18" s="1850" t="s">
        <v>2314</v>
      </c>
      <c r="F18" s="1850" t="s">
        <v>2315</v>
      </c>
      <c r="G18" s="1850" t="s">
        <v>2316</v>
      </c>
      <c r="H18" s="1850" t="s">
        <v>22</v>
      </c>
      <c r="I18" s="1850" t="s">
        <v>806</v>
      </c>
    </row>
    <row customHeight="1" ht="11.25">
      <c r="A19" s="1850" t="s">
        <v>2244</v>
      </c>
      <c r="B19" s="1850" t="s">
        <v>16</v>
      </c>
      <c r="C19" s="1850" t="s">
        <v>2317</v>
      </c>
      <c r="D19" s="1850" t="s">
        <v>2318</v>
      </c>
      <c r="E19" s="1850" t="s">
        <v>2319</v>
      </c>
      <c r="F19" s="1850" t="s">
        <v>2320</v>
      </c>
      <c r="G19" s="1850" t="s">
        <v>2321</v>
      </c>
      <c r="H19" s="1850" t="s">
        <v>22</v>
      </c>
      <c r="I19" s="1850" t="s">
        <v>806</v>
      </c>
    </row>
    <row customHeight="1" ht="11.25">
      <c r="A20" s="1850" t="s">
        <v>2244</v>
      </c>
      <c r="B20" s="1850" t="s">
        <v>16</v>
      </c>
      <c r="C20" s="1850" t="s">
        <v>2322</v>
      </c>
      <c r="D20" s="1850" t="s">
        <v>2323</v>
      </c>
      <c r="E20" s="1850" t="s">
        <v>2324</v>
      </c>
      <c r="F20" s="1850" t="s">
        <v>2325</v>
      </c>
      <c r="G20" s="1850" t="s">
        <v>2326</v>
      </c>
      <c r="H20" s="1850" t="s">
        <v>22</v>
      </c>
      <c r="I20" s="1850" t="s">
        <v>806</v>
      </c>
    </row>
    <row customHeight="1" ht="11.25">
      <c r="A21" s="1850" t="s">
        <v>2244</v>
      </c>
      <c r="B21" s="1850" t="s">
        <v>16</v>
      </c>
      <c r="C21" s="1850" t="s">
        <v>2327</v>
      </c>
      <c r="D21" s="1850" t="s">
        <v>2328</v>
      </c>
      <c r="E21" s="1850" t="s">
        <v>2329</v>
      </c>
      <c r="F21" s="1850" t="s">
        <v>2256</v>
      </c>
      <c r="G21" s="1850" t="s">
        <v>22</v>
      </c>
      <c r="H21" s="1850" t="s">
        <v>22</v>
      </c>
      <c r="I21" s="1850" t="s">
        <v>806</v>
      </c>
    </row>
    <row customHeight="1" ht="11.25">
      <c r="A22" s="1850" t="s">
        <v>2244</v>
      </c>
      <c r="B22" s="1850" t="s">
        <v>16</v>
      </c>
      <c r="C22" s="1850" t="s">
        <v>2330</v>
      </c>
      <c r="D22" s="1850" t="s">
        <v>2331</v>
      </c>
      <c r="E22" s="1850" t="s">
        <v>2332</v>
      </c>
      <c r="F22" s="1850" t="s">
        <v>2333</v>
      </c>
      <c r="G22" s="1850" t="s">
        <v>22</v>
      </c>
      <c r="H22" s="1850" t="s">
        <v>22</v>
      </c>
      <c r="I22" s="1850" t="s">
        <v>806</v>
      </c>
    </row>
    <row customHeight="1" ht="11.25">
      <c r="A23" s="1850" t="s">
        <v>2244</v>
      </c>
      <c r="B23" s="1850" t="s">
        <v>16</v>
      </c>
      <c r="C23" s="1850" t="s">
        <v>2334</v>
      </c>
      <c r="D23" s="1850" t="s">
        <v>2335</v>
      </c>
      <c r="E23" s="1850" t="s">
        <v>2336</v>
      </c>
      <c r="F23" s="1850" t="s">
        <v>2298</v>
      </c>
      <c r="G23" s="1850" t="s">
        <v>2337</v>
      </c>
      <c r="H23" s="1850" t="s">
        <v>22</v>
      </c>
      <c r="I23" s="1850" t="s">
        <v>806</v>
      </c>
    </row>
    <row customHeight="1" ht="11.25">
      <c r="A24" s="1850" t="s">
        <v>2244</v>
      </c>
      <c r="B24" s="1850" t="s">
        <v>16</v>
      </c>
      <c r="C24" s="1850" t="s">
        <v>2338</v>
      </c>
      <c r="D24" s="1850" t="s">
        <v>2339</v>
      </c>
      <c r="E24" s="1850" t="s">
        <v>2340</v>
      </c>
      <c r="F24" s="1850" t="s">
        <v>2298</v>
      </c>
      <c r="G24" s="1850" t="s">
        <v>2341</v>
      </c>
      <c r="H24" s="1850" t="s">
        <v>22</v>
      </c>
      <c r="I24" s="1850" t="s">
        <v>806</v>
      </c>
    </row>
    <row customHeight="1" ht="11.25">
      <c r="A25" s="1850" t="s">
        <v>2244</v>
      </c>
      <c r="B25" s="1850" t="s">
        <v>16</v>
      </c>
      <c r="C25" s="1850" t="s">
        <v>2342</v>
      </c>
      <c r="D25" s="1850" t="s">
        <v>2343</v>
      </c>
      <c r="E25" s="1850" t="s">
        <v>2344</v>
      </c>
      <c r="F25" s="1850" t="s">
        <v>2298</v>
      </c>
      <c r="G25" s="1850" t="s">
        <v>2345</v>
      </c>
      <c r="H25" s="1850" t="s">
        <v>22</v>
      </c>
      <c r="I25" s="1850" t="s">
        <v>806</v>
      </c>
    </row>
    <row customHeight="1" ht="11.25">
      <c r="A26" s="1850" t="s">
        <v>2244</v>
      </c>
      <c r="B26" s="1850" t="s">
        <v>16</v>
      </c>
      <c r="C26" s="1850" t="s">
        <v>2346</v>
      </c>
      <c r="D26" s="1850" t="s">
        <v>2347</v>
      </c>
      <c r="E26" s="1850" t="s">
        <v>2348</v>
      </c>
      <c r="F26" s="1850" t="s">
        <v>2349</v>
      </c>
      <c r="G26" s="1850" t="s">
        <v>2350</v>
      </c>
      <c r="H26" s="1850" t="s">
        <v>22</v>
      </c>
      <c r="I26" s="1850" t="s">
        <v>806</v>
      </c>
    </row>
    <row customHeight="1" ht="11.25">
      <c r="A27" s="1850" t="s">
        <v>2244</v>
      </c>
      <c r="B27" s="1850" t="s">
        <v>16</v>
      </c>
      <c r="C27" s="1850" t="s">
        <v>2351</v>
      </c>
      <c r="D27" s="1850" t="s">
        <v>2352</v>
      </c>
      <c r="E27" s="1850" t="s">
        <v>2353</v>
      </c>
      <c r="F27" s="1850" t="s">
        <v>2354</v>
      </c>
      <c r="G27" s="1850" t="s">
        <v>2355</v>
      </c>
      <c r="H27" s="1850" t="s">
        <v>22</v>
      </c>
      <c r="I27" s="1850" t="s">
        <v>806</v>
      </c>
    </row>
    <row customHeight="1" ht="11.25">
      <c r="A28" s="1850" t="s">
        <v>2244</v>
      </c>
      <c r="B28" s="1850" t="s">
        <v>16</v>
      </c>
      <c r="C28" s="1850" t="s">
        <v>2356</v>
      </c>
      <c r="D28" s="1850" t="s">
        <v>2357</v>
      </c>
      <c r="E28" s="1850" t="s">
        <v>2358</v>
      </c>
      <c r="F28" s="1850" t="s">
        <v>2248</v>
      </c>
      <c r="G28" s="1850" t="s">
        <v>2359</v>
      </c>
      <c r="H28" s="1850" t="s">
        <v>22</v>
      </c>
      <c r="I28" s="1850" t="s">
        <v>806</v>
      </c>
    </row>
    <row customHeight="1" ht="11.25">
      <c r="A29" s="1850" t="s">
        <v>2244</v>
      </c>
      <c r="B29" s="1850" t="s">
        <v>16</v>
      </c>
      <c r="C29" s="1850" t="s">
        <v>2360</v>
      </c>
      <c r="D29" s="1850" t="s">
        <v>2361</v>
      </c>
      <c r="E29" s="1850" t="s">
        <v>2362</v>
      </c>
      <c r="F29" s="1850" t="s">
        <v>2325</v>
      </c>
      <c r="G29" s="1850" t="s">
        <v>2363</v>
      </c>
      <c r="H29" s="1850" t="s">
        <v>22</v>
      </c>
      <c r="I29" s="1850" t="s">
        <v>806</v>
      </c>
    </row>
    <row customHeight="1" ht="11.25">
      <c r="A30" s="1850" t="s">
        <v>2244</v>
      </c>
      <c r="B30" s="1850" t="s">
        <v>16</v>
      </c>
      <c r="C30" s="1850" t="s">
        <v>2364</v>
      </c>
      <c r="D30" s="1850" t="s">
        <v>2365</v>
      </c>
      <c r="E30" s="1850" t="s">
        <v>2366</v>
      </c>
      <c r="F30" s="1850" t="s">
        <v>2367</v>
      </c>
      <c r="G30" s="1850" t="s">
        <v>22</v>
      </c>
      <c r="H30" s="1850" t="s">
        <v>22</v>
      </c>
      <c r="I30" s="1850" t="s">
        <v>806</v>
      </c>
    </row>
    <row customHeight="1" ht="11.25">
      <c r="A31" s="1850" t="s">
        <v>2244</v>
      </c>
      <c r="B31" s="1850" t="s">
        <v>16</v>
      </c>
      <c r="C31" s="1850" t="s">
        <v>2368</v>
      </c>
      <c r="D31" s="1850" t="s">
        <v>2369</v>
      </c>
      <c r="E31" s="1850" t="s">
        <v>2370</v>
      </c>
      <c r="F31" s="1850" t="s">
        <v>2371</v>
      </c>
      <c r="G31" s="1850" t="s">
        <v>2372</v>
      </c>
      <c r="H31" s="1850" t="s">
        <v>22</v>
      </c>
      <c r="I31" s="1850" t="s">
        <v>806</v>
      </c>
    </row>
    <row customHeight="1" ht="11.25">
      <c r="A32" s="1850" t="s">
        <v>2244</v>
      </c>
      <c r="B32" s="1850" t="s">
        <v>16</v>
      </c>
      <c r="C32" s="1850" t="s">
        <v>2373</v>
      </c>
      <c r="D32" s="1850" t="s">
        <v>2374</v>
      </c>
      <c r="E32" s="1850" t="s">
        <v>2375</v>
      </c>
      <c r="F32" s="1850" t="s">
        <v>2376</v>
      </c>
      <c r="G32" s="1850" t="s">
        <v>2377</v>
      </c>
      <c r="H32" s="1850" t="s">
        <v>22</v>
      </c>
      <c r="I32" s="1850" t="s">
        <v>806</v>
      </c>
    </row>
    <row customHeight="1" ht="11.25">
      <c r="A33" s="1850" t="s">
        <v>2244</v>
      </c>
      <c r="B33" s="1850" t="s">
        <v>16</v>
      </c>
      <c r="C33" s="1850" t="s">
        <v>2378</v>
      </c>
      <c r="D33" s="1850" t="s">
        <v>2379</v>
      </c>
      <c r="E33" s="1850" t="s">
        <v>2380</v>
      </c>
      <c r="F33" s="1850" t="s">
        <v>2381</v>
      </c>
      <c r="G33" s="1850" t="s">
        <v>2382</v>
      </c>
      <c r="H33" s="1850" t="s">
        <v>22</v>
      </c>
      <c r="I33" s="1850" t="s">
        <v>806</v>
      </c>
    </row>
    <row customHeight="1" ht="11.25">
      <c r="A34" s="1850" t="s">
        <v>2244</v>
      </c>
      <c r="B34" s="1850" t="s">
        <v>16</v>
      </c>
      <c r="C34" s="1850" t="s">
        <v>2383</v>
      </c>
      <c r="D34" s="1850" t="s">
        <v>2384</v>
      </c>
      <c r="E34" s="1850" t="s">
        <v>2385</v>
      </c>
      <c r="F34" s="1850" t="s">
        <v>2386</v>
      </c>
      <c r="G34" s="1850" t="s">
        <v>22</v>
      </c>
      <c r="H34" s="1850" t="s">
        <v>22</v>
      </c>
      <c r="I34" s="1850" t="s">
        <v>806</v>
      </c>
    </row>
    <row customHeight="1" ht="11.25">
      <c r="A35" s="1850" t="s">
        <v>2244</v>
      </c>
      <c r="B35" s="1850" t="s">
        <v>16</v>
      </c>
      <c r="C35" s="1850" t="s">
        <v>2387</v>
      </c>
      <c r="D35" s="1850" t="s">
        <v>2388</v>
      </c>
      <c r="E35" s="1850" t="s">
        <v>2389</v>
      </c>
      <c r="F35" s="1850" t="s">
        <v>2298</v>
      </c>
      <c r="G35" s="1850" t="s">
        <v>2390</v>
      </c>
      <c r="H35" s="1850" t="s">
        <v>22</v>
      </c>
      <c r="I35" s="1850" t="s">
        <v>806</v>
      </c>
    </row>
    <row customHeight="1" ht="11.25">
      <c r="A36" s="1850" t="s">
        <v>2244</v>
      </c>
      <c r="B36" s="1850" t="s">
        <v>16</v>
      </c>
      <c r="C36" s="1850" t="s">
        <v>2391</v>
      </c>
      <c r="D36" s="1850" t="s">
        <v>2392</v>
      </c>
      <c r="E36" s="1850" t="s">
        <v>2393</v>
      </c>
      <c r="F36" s="1850" t="s">
        <v>2367</v>
      </c>
      <c r="G36" s="1850" t="s">
        <v>2394</v>
      </c>
      <c r="H36" s="1850" t="s">
        <v>22</v>
      </c>
      <c r="I36" s="1850" t="s">
        <v>806</v>
      </c>
    </row>
    <row customHeight="1" ht="11.25">
      <c r="A37" s="1850" t="s">
        <v>2244</v>
      </c>
      <c r="B37" s="1850" t="s">
        <v>16</v>
      </c>
      <c r="C37" s="1850" t="s">
        <v>2395</v>
      </c>
      <c r="D37" s="1850" t="s">
        <v>2396</v>
      </c>
      <c r="E37" s="1850" t="s">
        <v>2397</v>
      </c>
      <c r="F37" s="1850" t="s">
        <v>2293</v>
      </c>
      <c r="G37" s="1850" t="s">
        <v>2398</v>
      </c>
      <c r="H37" s="1850" t="s">
        <v>22</v>
      </c>
      <c r="I37" s="1850" t="s">
        <v>806</v>
      </c>
    </row>
    <row customHeight="1" ht="11.25">
      <c r="A38" s="1850" t="s">
        <v>2244</v>
      </c>
      <c r="B38" s="1850" t="s">
        <v>16</v>
      </c>
      <c r="C38" s="1850" t="s">
        <v>2399</v>
      </c>
      <c r="D38" s="1850" t="s">
        <v>2400</v>
      </c>
      <c r="E38" s="1850" t="s">
        <v>2401</v>
      </c>
      <c r="F38" s="1850" t="s">
        <v>2281</v>
      </c>
      <c r="G38" s="1850" t="s">
        <v>2402</v>
      </c>
      <c r="H38" s="1850" t="s">
        <v>22</v>
      </c>
      <c r="I38" s="1850" t="s">
        <v>806</v>
      </c>
    </row>
    <row customHeight="1" ht="11.25">
      <c r="A39" s="1850" t="s">
        <v>2244</v>
      </c>
      <c r="B39" s="1850" t="s">
        <v>16</v>
      </c>
      <c r="C39" s="1850" t="s">
        <v>2403</v>
      </c>
      <c r="D39" s="1850" t="s">
        <v>2404</v>
      </c>
      <c r="E39" s="1850" t="s">
        <v>2405</v>
      </c>
      <c r="F39" s="1850" t="s">
        <v>2256</v>
      </c>
      <c r="G39" s="1850" t="s">
        <v>22</v>
      </c>
      <c r="H39" s="1850" t="s">
        <v>22</v>
      </c>
      <c r="I39" s="1850" t="s">
        <v>806</v>
      </c>
    </row>
    <row customHeight="1" ht="11.25">
      <c r="A40" s="1850" t="s">
        <v>2244</v>
      </c>
      <c r="B40" s="1850" t="s">
        <v>16</v>
      </c>
      <c r="C40" s="1850" t="s">
        <v>2406</v>
      </c>
      <c r="D40" s="1850" t="s">
        <v>2407</v>
      </c>
      <c r="E40" s="1850" t="s">
        <v>2408</v>
      </c>
      <c r="F40" s="1850" t="s">
        <v>2409</v>
      </c>
      <c r="G40" s="1850" t="s">
        <v>2410</v>
      </c>
      <c r="H40" s="1850" t="s">
        <v>22</v>
      </c>
      <c r="I40" s="1850" t="s">
        <v>806</v>
      </c>
    </row>
    <row customHeight="1" ht="11.25">
      <c r="A41" s="1850" t="s">
        <v>2244</v>
      </c>
      <c r="B41" s="1850" t="s">
        <v>16</v>
      </c>
      <c r="C41" s="1850" t="s">
        <v>2411</v>
      </c>
      <c r="D41" s="1850" t="s">
        <v>2412</v>
      </c>
      <c r="E41" s="1850" t="s">
        <v>2413</v>
      </c>
      <c r="F41" s="1850" t="s">
        <v>2256</v>
      </c>
      <c r="G41" s="1850" t="s">
        <v>22</v>
      </c>
      <c r="H41" s="1850" t="s">
        <v>22</v>
      </c>
      <c r="I41" s="1850" t="s">
        <v>806</v>
      </c>
    </row>
    <row customHeight="1" ht="11.25">
      <c r="A42" s="1850" t="s">
        <v>2244</v>
      </c>
      <c r="B42" s="1850" t="s">
        <v>16</v>
      </c>
      <c r="C42" s="1850" t="s">
        <v>2414</v>
      </c>
      <c r="D42" s="1850" t="s">
        <v>2415</v>
      </c>
      <c r="E42" s="1850" t="s">
        <v>2416</v>
      </c>
      <c r="F42" s="1850" t="s">
        <v>2417</v>
      </c>
      <c r="G42" s="1850" t="s">
        <v>2418</v>
      </c>
      <c r="H42" s="1850" t="s">
        <v>22</v>
      </c>
      <c r="I42" s="1850" t="s">
        <v>806</v>
      </c>
    </row>
    <row customHeight="1" ht="11.25">
      <c r="A43" s="1850" t="s">
        <v>2244</v>
      </c>
      <c r="B43" s="1850" t="s">
        <v>16</v>
      </c>
      <c r="C43" s="1850" t="s">
        <v>2419</v>
      </c>
      <c r="D43" s="1850" t="s">
        <v>2420</v>
      </c>
      <c r="E43" s="1850" t="s">
        <v>2421</v>
      </c>
      <c r="F43" s="1850" t="s">
        <v>2386</v>
      </c>
      <c r="G43" s="1850" t="s">
        <v>22</v>
      </c>
      <c r="H43" s="1850" t="s">
        <v>22</v>
      </c>
      <c r="I43" s="1850" t="s">
        <v>806</v>
      </c>
    </row>
    <row customHeight="1" ht="11.25">
      <c r="A44" s="1850" t="s">
        <v>2244</v>
      </c>
      <c r="B44" s="1850" t="s">
        <v>16</v>
      </c>
      <c r="C44" s="1850" t="s">
        <v>2422</v>
      </c>
      <c r="D44" s="1850" t="s">
        <v>2423</v>
      </c>
      <c r="E44" s="1850" t="s">
        <v>2424</v>
      </c>
      <c r="F44" s="1850" t="s">
        <v>2371</v>
      </c>
      <c r="G44" s="1850" t="s">
        <v>22</v>
      </c>
      <c r="H44" s="1850" t="s">
        <v>22</v>
      </c>
      <c r="I44" s="1850" t="s">
        <v>806</v>
      </c>
    </row>
    <row customHeight="1" ht="11.25">
      <c r="A45" s="1850" t="s">
        <v>2244</v>
      </c>
      <c r="B45" s="1850" t="s">
        <v>16</v>
      </c>
      <c r="C45" s="1850" t="s">
        <v>2425</v>
      </c>
      <c r="D45" s="1850" t="s">
        <v>2426</v>
      </c>
      <c r="E45" s="1850" t="s">
        <v>2427</v>
      </c>
      <c r="F45" s="1850" t="s">
        <v>2256</v>
      </c>
      <c r="G45" s="1850" t="s">
        <v>2428</v>
      </c>
      <c r="H45" s="1850" t="s">
        <v>22</v>
      </c>
      <c r="I45" s="1850" t="s">
        <v>806</v>
      </c>
    </row>
    <row customHeight="1" ht="11.25">
      <c r="A46" s="1850" t="s">
        <v>2244</v>
      </c>
      <c r="B46" s="1850" t="s">
        <v>16</v>
      </c>
      <c r="C46" s="1850" t="s">
        <v>2429</v>
      </c>
      <c r="D46" s="1850" t="s">
        <v>2430</v>
      </c>
      <c r="E46" s="1850" t="s">
        <v>2431</v>
      </c>
      <c r="F46" s="1850" t="s">
        <v>2432</v>
      </c>
      <c r="G46" s="1850" t="s">
        <v>2433</v>
      </c>
      <c r="H46" s="1850" t="s">
        <v>2434</v>
      </c>
      <c r="I46" s="1850" t="s">
        <v>806</v>
      </c>
    </row>
    <row customHeight="1" ht="11.25">
      <c r="A47" s="1850" t="s">
        <v>2244</v>
      </c>
      <c r="B47" s="1850" t="s">
        <v>16</v>
      </c>
      <c r="C47" s="1850" t="s">
        <v>2435</v>
      </c>
      <c r="D47" s="1850" t="s">
        <v>2436</v>
      </c>
      <c r="E47" s="1850" t="s">
        <v>2437</v>
      </c>
      <c r="F47" s="1850" t="s">
        <v>2386</v>
      </c>
      <c r="G47" s="1850" t="s">
        <v>2438</v>
      </c>
      <c r="H47" s="1850" t="s">
        <v>22</v>
      </c>
      <c r="I47" s="1850" t="s">
        <v>806</v>
      </c>
    </row>
    <row customHeight="1" ht="11.25">
      <c r="A48" s="1850" t="s">
        <v>2244</v>
      </c>
      <c r="B48" s="1850" t="s">
        <v>16</v>
      </c>
      <c r="C48" s="1850" t="s">
        <v>2439</v>
      </c>
      <c r="D48" s="1850" t="s">
        <v>2440</v>
      </c>
      <c r="E48" s="1850" t="s">
        <v>2441</v>
      </c>
      <c r="F48" s="1850" t="s">
        <v>2256</v>
      </c>
      <c r="G48" s="1850" t="s">
        <v>2442</v>
      </c>
      <c r="H48" s="1850" t="s">
        <v>22</v>
      </c>
      <c r="I48" s="1850" t="s">
        <v>806</v>
      </c>
    </row>
    <row customHeight="1" ht="11.25">
      <c r="A49" s="1850" t="s">
        <v>2244</v>
      </c>
      <c r="B49" s="1850" t="s">
        <v>16</v>
      </c>
      <c r="C49" s="1850" t="s">
        <v>2443</v>
      </c>
      <c r="D49" s="1850" t="s">
        <v>2444</v>
      </c>
      <c r="E49" s="1850" t="s">
        <v>2445</v>
      </c>
      <c r="F49" s="1850" t="s">
        <v>2256</v>
      </c>
      <c r="G49" s="1850" t="s">
        <v>2446</v>
      </c>
      <c r="H49" s="1850" t="s">
        <v>22</v>
      </c>
      <c r="I49" s="1850" t="s">
        <v>806</v>
      </c>
    </row>
    <row customHeight="1" ht="11.25">
      <c r="A50" s="1850" t="s">
        <v>2244</v>
      </c>
      <c r="B50" s="1850" t="s">
        <v>16</v>
      </c>
      <c r="C50" s="1850" t="s">
        <v>2447</v>
      </c>
      <c r="D50" s="1850" t="s">
        <v>2448</v>
      </c>
      <c r="E50" s="1850" t="s">
        <v>2449</v>
      </c>
      <c r="F50" s="1850" t="s">
        <v>2315</v>
      </c>
      <c r="G50" s="1850" t="s">
        <v>2257</v>
      </c>
      <c r="H50" s="1850" t="s">
        <v>22</v>
      </c>
      <c r="I50" s="1850" t="s">
        <v>806</v>
      </c>
    </row>
    <row customHeight="1" ht="11.25">
      <c r="A51" s="1850" t="s">
        <v>2244</v>
      </c>
      <c r="B51" s="1850" t="s">
        <v>16</v>
      </c>
      <c r="C51" s="1850" t="s">
        <v>2450</v>
      </c>
      <c r="D51" s="1850" t="s">
        <v>2451</v>
      </c>
      <c r="E51" s="1850" t="s">
        <v>2452</v>
      </c>
      <c r="F51" s="1850" t="s">
        <v>2256</v>
      </c>
      <c r="G51" s="1850" t="s">
        <v>2453</v>
      </c>
      <c r="H51" s="1850" t="s">
        <v>22</v>
      </c>
      <c r="I51" s="1850" t="s">
        <v>806</v>
      </c>
    </row>
    <row customHeight="1" ht="11.25">
      <c r="A52" s="1850" t="s">
        <v>2244</v>
      </c>
      <c r="B52" s="1850" t="s">
        <v>16</v>
      </c>
      <c r="C52" s="1850" t="s">
        <v>2454</v>
      </c>
      <c r="D52" s="1850" t="s">
        <v>2455</v>
      </c>
      <c r="E52" s="1850" t="s">
        <v>2456</v>
      </c>
      <c r="F52" s="1850" t="s">
        <v>2265</v>
      </c>
      <c r="G52" s="1850" t="s">
        <v>22</v>
      </c>
      <c r="H52" s="1850" t="s">
        <v>22</v>
      </c>
      <c r="I52" s="1850" t="s">
        <v>806</v>
      </c>
    </row>
    <row customHeight="1" ht="11.25">
      <c r="A53" s="1850" t="s">
        <v>2244</v>
      </c>
      <c r="B53" s="1850" t="s">
        <v>16</v>
      </c>
      <c r="C53" s="1850" t="s">
        <v>2457</v>
      </c>
      <c r="D53" s="1850" t="s">
        <v>2458</v>
      </c>
      <c r="E53" s="1850" t="s">
        <v>2459</v>
      </c>
      <c r="F53" s="1850" t="s">
        <v>2432</v>
      </c>
      <c r="G53" s="1850" t="s">
        <v>22</v>
      </c>
      <c r="H53" s="1850" t="s">
        <v>22</v>
      </c>
      <c r="I53" s="1850" t="s">
        <v>806</v>
      </c>
    </row>
    <row customHeight="1" ht="11.25">
      <c r="A54" s="1850" t="s">
        <v>2244</v>
      </c>
      <c r="B54" s="1850" t="s">
        <v>16</v>
      </c>
      <c r="C54" s="1850" t="s">
        <v>2460</v>
      </c>
      <c r="D54" s="1850" t="s">
        <v>2461</v>
      </c>
      <c r="E54" s="1850" t="s">
        <v>2462</v>
      </c>
      <c r="F54" s="1850" t="s">
        <v>2463</v>
      </c>
      <c r="G54" s="1850" t="s">
        <v>22</v>
      </c>
      <c r="H54" s="1850" t="s">
        <v>22</v>
      </c>
      <c r="I54" s="1850" t="s">
        <v>806</v>
      </c>
    </row>
    <row customHeight="1" ht="11.25">
      <c r="A55" s="1850" t="s">
        <v>2244</v>
      </c>
      <c r="B55" s="1850" t="s">
        <v>16</v>
      </c>
      <c r="C55" s="1850" t="s">
        <v>2464</v>
      </c>
      <c r="D55" s="1850" t="s">
        <v>2465</v>
      </c>
      <c r="E55" s="1850" t="s">
        <v>2466</v>
      </c>
      <c r="F55" s="1850" t="s">
        <v>2467</v>
      </c>
      <c r="G55" s="1850" t="s">
        <v>2468</v>
      </c>
      <c r="H55" s="1850" t="s">
        <v>22</v>
      </c>
      <c r="I55" s="1850" t="s">
        <v>806</v>
      </c>
    </row>
    <row customHeight="1" ht="11.25">
      <c r="A56" s="1850" t="s">
        <v>2244</v>
      </c>
      <c r="B56" s="1850" t="s">
        <v>16</v>
      </c>
      <c r="C56" s="1850" t="s">
        <v>2469</v>
      </c>
      <c r="D56" s="1850" t="s">
        <v>2470</v>
      </c>
      <c r="E56" s="1850" t="s">
        <v>2471</v>
      </c>
      <c r="F56" s="1850" t="s">
        <v>2472</v>
      </c>
      <c r="G56" s="1850" t="s">
        <v>2473</v>
      </c>
      <c r="H56" s="1850" t="s">
        <v>22</v>
      </c>
      <c r="I56" s="1850" t="s">
        <v>806</v>
      </c>
    </row>
    <row customHeight="1" ht="11.25">
      <c r="A57" s="1850" t="s">
        <v>2244</v>
      </c>
      <c r="B57" s="1850" t="s">
        <v>16</v>
      </c>
      <c r="C57" s="1850" t="s">
        <v>2474</v>
      </c>
      <c r="D57" s="1850" t="s">
        <v>2475</v>
      </c>
      <c r="E57" s="1850" t="s">
        <v>2476</v>
      </c>
      <c r="F57" s="1850" t="s">
        <v>2265</v>
      </c>
      <c r="G57" s="1850" t="s">
        <v>2477</v>
      </c>
      <c r="H57" s="1850" t="s">
        <v>22</v>
      </c>
      <c r="I57" s="1850" t="s">
        <v>806</v>
      </c>
    </row>
    <row customHeight="1" ht="11.25">
      <c r="A58" s="1850" t="s">
        <v>2244</v>
      </c>
      <c r="B58" s="1850" t="s">
        <v>16</v>
      </c>
      <c r="C58" s="1850" t="s">
        <v>2478</v>
      </c>
      <c r="D58" s="1850" t="s">
        <v>2479</v>
      </c>
      <c r="E58" s="1850" t="s">
        <v>2480</v>
      </c>
      <c r="F58" s="1850" t="s">
        <v>2315</v>
      </c>
      <c r="G58" s="1850" t="s">
        <v>2481</v>
      </c>
      <c r="H58" s="1850" t="s">
        <v>22</v>
      </c>
      <c r="I58" s="1850" t="s">
        <v>806</v>
      </c>
    </row>
    <row customHeight="1" ht="11.25">
      <c r="A59" s="1850" t="s">
        <v>2244</v>
      </c>
      <c r="B59" s="1850" t="s">
        <v>16</v>
      </c>
      <c r="C59" s="1850" t="s">
        <v>2482</v>
      </c>
      <c r="D59" s="1850" t="s">
        <v>2483</v>
      </c>
      <c r="E59" s="1850" t="s">
        <v>2484</v>
      </c>
      <c r="F59" s="1850" t="s">
        <v>2298</v>
      </c>
      <c r="G59" s="1850" t="s">
        <v>2485</v>
      </c>
      <c r="H59" s="1850" t="s">
        <v>22</v>
      </c>
      <c r="I59" s="1850" t="s">
        <v>806</v>
      </c>
    </row>
    <row customHeight="1" ht="11.25">
      <c r="A60" s="1850" t="s">
        <v>2244</v>
      </c>
      <c r="B60" s="1850" t="s">
        <v>16</v>
      </c>
      <c r="C60" s="1850" t="s">
        <v>2486</v>
      </c>
      <c r="D60" s="1850" t="s">
        <v>2487</v>
      </c>
      <c r="E60" s="1850" t="s">
        <v>2488</v>
      </c>
      <c r="F60" s="1850" t="s">
        <v>2315</v>
      </c>
      <c r="G60" s="1850" t="s">
        <v>2489</v>
      </c>
      <c r="H60" s="1850" t="s">
        <v>22</v>
      </c>
      <c r="I60" s="1850" t="s">
        <v>806</v>
      </c>
    </row>
    <row customHeight="1" ht="11.25">
      <c r="A61" s="1850" t="s">
        <v>2244</v>
      </c>
      <c r="B61" s="1850" t="s">
        <v>16</v>
      </c>
      <c r="C61" s="1850" t="s">
        <v>2490</v>
      </c>
      <c r="D61" s="1850" t="s">
        <v>2491</v>
      </c>
      <c r="E61" s="1850" t="s">
        <v>2492</v>
      </c>
      <c r="F61" s="1850" t="s">
        <v>2367</v>
      </c>
      <c r="G61" s="1850" t="s">
        <v>22</v>
      </c>
      <c r="H61" s="1850" t="s">
        <v>22</v>
      </c>
      <c r="I61" s="1850" t="s">
        <v>806</v>
      </c>
    </row>
    <row customHeight="1" ht="11.25">
      <c r="A62" s="1850" t="s">
        <v>2244</v>
      </c>
      <c r="B62" s="1850" t="s">
        <v>16</v>
      </c>
      <c r="C62" s="1850" t="s">
        <v>2493</v>
      </c>
      <c r="D62" s="1850" t="s">
        <v>2494</v>
      </c>
      <c r="E62" s="1850" t="s">
        <v>2495</v>
      </c>
      <c r="F62" s="1850" t="s">
        <v>2293</v>
      </c>
      <c r="G62" s="1850" t="s">
        <v>2496</v>
      </c>
      <c r="H62" s="1850" t="s">
        <v>22</v>
      </c>
      <c r="I62" s="1850" t="s">
        <v>806</v>
      </c>
    </row>
    <row customHeight="1" ht="11.25">
      <c r="A63" s="1850" t="s">
        <v>2244</v>
      </c>
      <c r="B63" s="1850" t="s">
        <v>16</v>
      </c>
      <c r="C63" s="1850" t="s">
        <v>2497</v>
      </c>
      <c r="D63" s="1850" t="s">
        <v>2498</v>
      </c>
      <c r="E63" s="1850" t="s">
        <v>2499</v>
      </c>
      <c r="F63" s="1850" t="s">
        <v>2432</v>
      </c>
      <c r="G63" s="1850" t="s">
        <v>22</v>
      </c>
      <c r="H63" s="1850" t="s">
        <v>22</v>
      </c>
      <c r="I63" s="1850" t="s">
        <v>806</v>
      </c>
    </row>
    <row customHeight="1" ht="11.25">
      <c r="A64" s="1850" t="s">
        <v>2244</v>
      </c>
      <c r="B64" s="1850" t="s">
        <v>16</v>
      </c>
      <c r="C64" s="1850" t="s">
        <v>2500</v>
      </c>
      <c r="D64" s="1850" t="s">
        <v>2501</v>
      </c>
      <c r="E64" s="1850" t="s">
        <v>2502</v>
      </c>
      <c r="F64" s="1850" t="s">
        <v>2315</v>
      </c>
      <c r="G64" s="1850" t="s">
        <v>2503</v>
      </c>
      <c r="H64" s="1850" t="s">
        <v>22</v>
      </c>
      <c r="I64" s="1850" t="s">
        <v>806</v>
      </c>
    </row>
    <row customHeight="1" ht="11.25">
      <c r="A65" s="1850" t="s">
        <v>2244</v>
      </c>
      <c r="B65" s="1850" t="s">
        <v>16</v>
      </c>
      <c r="C65" s="1850" t="s">
        <v>2504</v>
      </c>
      <c r="D65" s="1850" t="s">
        <v>2505</v>
      </c>
      <c r="E65" s="1850" t="s">
        <v>2506</v>
      </c>
      <c r="F65" s="1850" t="s">
        <v>2386</v>
      </c>
      <c r="G65" s="1850" t="s">
        <v>2442</v>
      </c>
      <c r="H65" s="1850" t="s">
        <v>22</v>
      </c>
      <c r="I65" s="1850" t="s">
        <v>806</v>
      </c>
    </row>
    <row customHeight="1" ht="11.25">
      <c r="A66" s="1850" t="s">
        <v>2244</v>
      </c>
      <c r="B66" s="1850" t="s">
        <v>16</v>
      </c>
      <c r="C66" s="1850" t="s">
        <v>2507</v>
      </c>
      <c r="D66" s="1850" t="s">
        <v>2508</v>
      </c>
      <c r="E66" s="1850" t="s">
        <v>2509</v>
      </c>
      <c r="F66" s="1850" t="s">
        <v>2367</v>
      </c>
      <c r="G66" s="1850" t="s">
        <v>2510</v>
      </c>
      <c r="H66" s="1850" t="s">
        <v>22</v>
      </c>
      <c r="I66" s="1850" t="s">
        <v>806</v>
      </c>
    </row>
    <row customHeight="1" ht="11.25">
      <c r="A67" s="1850" t="s">
        <v>2244</v>
      </c>
      <c r="B67" s="1850" t="s">
        <v>16</v>
      </c>
      <c r="C67" s="1850" t="s">
        <v>2511</v>
      </c>
      <c r="D67" s="1850" t="s">
        <v>2512</v>
      </c>
      <c r="E67" s="1850" t="s">
        <v>2513</v>
      </c>
      <c r="F67" s="1850" t="s">
        <v>2256</v>
      </c>
      <c r="G67" s="1850" t="s">
        <v>22</v>
      </c>
      <c r="H67" s="1850" t="s">
        <v>22</v>
      </c>
      <c r="I67" s="1850" t="s">
        <v>806</v>
      </c>
    </row>
    <row customHeight="1" ht="11.25">
      <c r="A68" s="1850" t="s">
        <v>2244</v>
      </c>
      <c r="B68" s="1850" t="s">
        <v>16</v>
      </c>
      <c r="C68" s="1850" t="s">
        <v>2514</v>
      </c>
      <c r="D68" s="1850" t="s">
        <v>2515</v>
      </c>
      <c r="E68" s="1850" t="s">
        <v>2516</v>
      </c>
      <c r="F68" s="1850" t="s">
        <v>2293</v>
      </c>
      <c r="G68" s="1850" t="s">
        <v>2517</v>
      </c>
      <c r="H68" s="1850" t="s">
        <v>22</v>
      </c>
      <c r="I68" s="1850" t="s">
        <v>806</v>
      </c>
    </row>
    <row customHeight="1" ht="11.25">
      <c r="A69" s="1850" t="s">
        <v>2244</v>
      </c>
      <c r="B69" s="1850" t="s">
        <v>16</v>
      </c>
      <c r="C69" s="1850" t="s">
        <v>2518</v>
      </c>
      <c r="D69" s="1850" t="s">
        <v>2519</v>
      </c>
      <c r="E69" s="1850" t="s">
        <v>2520</v>
      </c>
      <c r="F69" s="1850" t="s">
        <v>2293</v>
      </c>
      <c r="G69" s="1850" t="s">
        <v>2521</v>
      </c>
      <c r="H69" s="1850" t="s">
        <v>22</v>
      </c>
      <c r="I69" s="1850" t="s">
        <v>806</v>
      </c>
    </row>
    <row customHeight="1" ht="11.25">
      <c r="A70" s="1850" t="s">
        <v>2244</v>
      </c>
      <c r="B70" s="1850" t="s">
        <v>16</v>
      </c>
      <c r="C70" s="1850" t="s">
        <v>2522</v>
      </c>
      <c r="D70" s="1850" t="s">
        <v>2523</v>
      </c>
      <c r="E70" s="1850" t="s">
        <v>2524</v>
      </c>
      <c r="F70" s="1850" t="s">
        <v>2256</v>
      </c>
      <c r="G70" s="1850" t="s">
        <v>2525</v>
      </c>
      <c r="H70" s="1850" t="s">
        <v>22</v>
      </c>
      <c r="I70" s="1850" t="s">
        <v>806</v>
      </c>
    </row>
    <row customHeight="1" ht="11.25">
      <c r="A71" s="1850" t="s">
        <v>2244</v>
      </c>
      <c r="B71" s="1850" t="s">
        <v>16</v>
      </c>
      <c r="C71" s="1850" t="s">
        <v>2526</v>
      </c>
      <c r="D71" s="1850" t="s">
        <v>2527</v>
      </c>
      <c r="E71" s="1850" t="s">
        <v>2528</v>
      </c>
      <c r="F71" s="1850" t="s">
        <v>2256</v>
      </c>
      <c r="G71" s="1850" t="s">
        <v>22</v>
      </c>
      <c r="H71" s="1850" t="s">
        <v>22</v>
      </c>
      <c r="I71" s="1850" t="s">
        <v>806</v>
      </c>
    </row>
    <row customHeight="1" ht="11.25">
      <c r="A72" s="1850" t="s">
        <v>2244</v>
      </c>
      <c r="B72" s="1850" t="s">
        <v>16</v>
      </c>
      <c r="C72" s="1850" t="s">
        <v>2529</v>
      </c>
      <c r="D72" s="1850" t="s">
        <v>2530</v>
      </c>
      <c r="E72" s="1850" t="s">
        <v>2531</v>
      </c>
      <c r="F72" s="1850" t="s">
        <v>2256</v>
      </c>
      <c r="G72" s="1850" t="s">
        <v>2532</v>
      </c>
      <c r="H72" s="1850" t="s">
        <v>22</v>
      </c>
      <c r="I72" s="1850" t="s">
        <v>806</v>
      </c>
    </row>
    <row customHeight="1" ht="11.25">
      <c r="A73" s="1850" t="s">
        <v>2244</v>
      </c>
      <c r="B73" s="1850" t="s">
        <v>16</v>
      </c>
      <c r="C73" s="1850" t="s">
        <v>2533</v>
      </c>
      <c r="D73" s="1850" t="s">
        <v>2534</v>
      </c>
      <c r="E73" s="1850" t="s">
        <v>2535</v>
      </c>
      <c r="F73" s="1850" t="s">
        <v>2256</v>
      </c>
      <c r="G73" s="1850" t="s">
        <v>2536</v>
      </c>
      <c r="H73" s="1850" t="s">
        <v>22</v>
      </c>
      <c r="I73" s="1850" t="s">
        <v>806</v>
      </c>
    </row>
    <row customHeight="1" ht="11.25">
      <c r="A74" s="1850" t="s">
        <v>2244</v>
      </c>
      <c r="B74" s="1850" t="s">
        <v>16</v>
      </c>
      <c r="C74" s="1850" t="s">
        <v>2537</v>
      </c>
      <c r="D74" s="1850" t="s">
        <v>2538</v>
      </c>
      <c r="E74" s="1850" t="s">
        <v>2539</v>
      </c>
      <c r="F74" s="1850" t="s">
        <v>2302</v>
      </c>
      <c r="G74" s="1850" t="s">
        <v>2540</v>
      </c>
      <c r="H74" s="1850" t="s">
        <v>22</v>
      </c>
      <c r="I74" s="1850" t="s">
        <v>806</v>
      </c>
    </row>
    <row customHeight="1" ht="11.25">
      <c r="A75" s="1850" t="s">
        <v>2244</v>
      </c>
      <c r="B75" s="1850" t="s">
        <v>16</v>
      </c>
      <c r="C75" s="1850" t="s">
        <v>22</v>
      </c>
      <c r="D75" s="1850" t="s">
        <v>2541</v>
      </c>
      <c r="E75" s="1850" t="s">
        <v>2542</v>
      </c>
      <c r="F75" s="1850" t="s">
        <v>2256</v>
      </c>
      <c r="G75" s="1850" t="s">
        <v>22</v>
      </c>
      <c r="H75" s="1850" t="s">
        <v>22</v>
      </c>
      <c r="I75" s="1850" t="s">
        <v>806</v>
      </c>
    </row>
    <row customHeight="1" ht="11.25">
      <c r="A76" s="1850" t="s">
        <v>2244</v>
      </c>
      <c r="B76" s="1850" t="s">
        <v>16</v>
      </c>
      <c r="C76" s="1850" t="s">
        <v>2543</v>
      </c>
      <c r="D76" s="1850" t="s">
        <v>2544</v>
      </c>
      <c r="E76" s="1850" t="s">
        <v>2545</v>
      </c>
      <c r="F76" s="1850" t="s">
        <v>2386</v>
      </c>
      <c r="G76" s="1850" t="s">
        <v>22</v>
      </c>
      <c r="H76" s="1850" t="s">
        <v>22</v>
      </c>
      <c r="I76" s="1850" t="s">
        <v>806</v>
      </c>
    </row>
    <row customHeight="1" ht="11.25">
      <c r="A77" s="1850" t="s">
        <v>2244</v>
      </c>
      <c r="B77" s="1850" t="s">
        <v>16</v>
      </c>
      <c r="C77" s="1850" t="s">
        <v>2546</v>
      </c>
      <c r="D77" s="1850" t="s">
        <v>2547</v>
      </c>
      <c r="E77" s="1850" t="s">
        <v>2548</v>
      </c>
      <c r="F77" s="1850" t="s">
        <v>2467</v>
      </c>
      <c r="G77" s="1850" t="s">
        <v>22</v>
      </c>
      <c r="H77" s="1850" t="s">
        <v>22</v>
      </c>
      <c r="I77" s="1850" t="s">
        <v>806</v>
      </c>
    </row>
    <row customHeight="1" ht="11.25">
      <c r="A78" s="1850" t="s">
        <v>2244</v>
      </c>
      <c r="B78" s="1850" t="s">
        <v>16</v>
      </c>
      <c r="C78" s="1850" t="s">
        <v>2549</v>
      </c>
      <c r="D78" s="1850" t="s">
        <v>2550</v>
      </c>
      <c r="E78" s="1850" t="s">
        <v>2551</v>
      </c>
      <c r="F78" s="1850" t="s">
        <v>2552</v>
      </c>
      <c r="G78" s="1850" t="s">
        <v>22</v>
      </c>
      <c r="H78" s="1850" t="s">
        <v>22</v>
      </c>
      <c r="I78" s="1850" t="s">
        <v>806</v>
      </c>
    </row>
    <row customHeight="1" ht="11.25">
      <c r="A79" s="1850" t="s">
        <v>2244</v>
      </c>
      <c r="B79" s="1850" t="s">
        <v>16</v>
      </c>
      <c r="C79" s="1850" t="s">
        <v>2553</v>
      </c>
      <c r="D79" s="1850" t="s">
        <v>2554</v>
      </c>
      <c r="E79" s="1850" t="s">
        <v>2551</v>
      </c>
      <c r="F79" s="1850" t="s">
        <v>2555</v>
      </c>
      <c r="G79" s="1850" t="s">
        <v>2556</v>
      </c>
      <c r="H79" s="1850" t="s">
        <v>22</v>
      </c>
      <c r="I79" s="1850" t="s">
        <v>806</v>
      </c>
    </row>
    <row customHeight="1" ht="11.25">
      <c r="A80" s="1850" t="s">
        <v>2244</v>
      </c>
      <c r="B80" s="1850" t="s">
        <v>16</v>
      </c>
      <c r="C80" s="1850" t="s">
        <v>2557</v>
      </c>
      <c r="D80" s="1850" t="s">
        <v>2558</v>
      </c>
      <c r="E80" s="1850" t="s">
        <v>2551</v>
      </c>
      <c r="F80" s="1850" t="s">
        <v>2559</v>
      </c>
      <c r="G80" s="1850" t="s">
        <v>2560</v>
      </c>
      <c r="H80" s="1850" t="s">
        <v>22</v>
      </c>
      <c r="I80" s="1850" t="s">
        <v>806</v>
      </c>
    </row>
    <row customHeight="1" ht="11.25">
      <c r="A81" s="1850" t="s">
        <v>2244</v>
      </c>
      <c r="B81" s="1850" t="s">
        <v>16</v>
      </c>
      <c r="C81" s="1850" t="s">
        <v>2561</v>
      </c>
      <c r="D81" s="1850" t="s">
        <v>2562</v>
      </c>
      <c r="E81" s="1850" t="s">
        <v>2563</v>
      </c>
      <c r="F81" s="1850" t="s">
        <v>2564</v>
      </c>
      <c r="G81" s="1850" t="s">
        <v>2565</v>
      </c>
      <c r="H81" s="1850" t="s">
        <v>22</v>
      </c>
      <c r="I81" s="1850" t="s">
        <v>806</v>
      </c>
    </row>
    <row customHeight="1" ht="11.25">
      <c r="A82" s="1850" t="s">
        <v>2244</v>
      </c>
      <c r="B82" s="1850" t="s">
        <v>16</v>
      </c>
      <c r="C82" s="1850" t="s">
        <v>2566</v>
      </c>
      <c r="D82" s="1850" t="s">
        <v>2567</v>
      </c>
      <c r="E82" s="1850" t="s">
        <v>2568</v>
      </c>
      <c r="F82" s="1850" t="s">
        <v>2315</v>
      </c>
      <c r="G82" s="1850" t="s">
        <v>2569</v>
      </c>
      <c r="H82" s="1850" t="s">
        <v>22</v>
      </c>
      <c r="I82" s="1850" t="s">
        <v>806</v>
      </c>
    </row>
    <row customHeight="1" ht="11.25">
      <c r="A83" s="1850" t="s">
        <v>2244</v>
      </c>
      <c r="B83" s="1850" t="s">
        <v>16</v>
      </c>
      <c r="C83" s="1850" t="s">
        <v>2570</v>
      </c>
      <c r="D83" s="1850" t="s">
        <v>2571</v>
      </c>
      <c r="E83" s="1850" t="s">
        <v>2572</v>
      </c>
      <c r="F83" s="1850" t="s">
        <v>2573</v>
      </c>
      <c r="G83" s="1850" t="s">
        <v>2574</v>
      </c>
      <c r="H83" s="1850" t="s">
        <v>22</v>
      </c>
      <c r="I83" s="1850" t="s">
        <v>806</v>
      </c>
    </row>
    <row customHeight="1" ht="11.25">
      <c r="A84" s="1850" t="s">
        <v>2244</v>
      </c>
      <c r="B84" s="1850" t="s">
        <v>16</v>
      </c>
      <c r="C84" s="1850" t="s">
        <v>2575</v>
      </c>
      <c r="D84" s="1850" t="s">
        <v>2576</v>
      </c>
      <c r="E84" s="1850" t="s">
        <v>2577</v>
      </c>
      <c r="F84" s="1850" t="s">
        <v>2298</v>
      </c>
      <c r="G84" s="1850" t="s">
        <v>22</v>
      </c>
      <c r="H84" s="1850" t="s">
        <v>22</v>
      </c>
      <c r="I84" s="1850" t="s">
        <v>806</v>
      </c>
    </row>
    <row customHeight="1" ht="11.25">
      <c r="A85" s="1850" t="s">
        <v>2244</v>
      </c>
      <c r="B85" s="1850" t="s">
        <v>16</v>
      </c>
      <c r="C85" s="1850" t="s">
        <v>2578</v>
      </c>
      <c r="D85" s="1850" t="s">
        <v>2579</v>
      </c>
      <c r="E85" s="1850" t="s">
        <v>2580</v>
      </c>
      <c r="F85" s="1850" t="s">
        <v>2386</v>
      </c>
      <c r="G85" s="1850" t="s">
        <v>22</v>
      </c>
      <c r="H85" s="1850" t="s">
        <v>22</v>
      </c>
      <c r="I85" s="1850" t="s">
        <v>806</v>
      </c>
    </row>
    <row customHeight="1" ht="11.25">
      <c r="A86" s="1850" t="s">
        <v>2244</v>
      </c>
      <c r="B86" s="1850" t="s">
        <v>16</v>
      </c>
      <c r="C86" s="1850" t="s">
        <v>2581</v>
      </c>
      <c r="D86" s="1850" t="s">
        <v>2582</v>
      </c>
      <c r="E86" s="1850" t="s">
        <v>2583</v>
      </c>
      <c r="F86" s="1850" t="s">
        <v>2432</v>
      </c>
      <c r="G86" s="1850" t="s">
        <v>22</v>
      </c>
      <c r="H86" s="1850" t="s">
        <v>22</v>
      </c>
      <c r="I86" s="1850" t="s">
        <v>806</v>
      </c>
    </row>
    <row customHeight="1" ht="11.25">
      <c r="A87" s="1850" t="s">
        <v>2244</v>
      </c>
      <c r="B87" s="1850" t="s">
        <v>16</v>
      </c>
      <c r="C87" s="1850" t="s">
        <v>2584</v>
      </c>
      <c r="D87" s="1850" t="s">
        <v>2585</v>
      </c>
      <c r="E87" s="1850" t="s">
        <v>2586</v>
      </c>
      <c r="F87" s="1850" t="s">
        <v>2381</v>
      </c>
      <c r="G87" s="1850" t="s">
        <v>22</v>
      </c>
      <c r="H87" s="1850" t="s">
        <v>22</v>
      </c>
      <c r="I87" s="1850" t="s">
        <v>806</v>
      </c>
    </row>
    <row customHeight="1" ht="11.25">
      <c r="A88" s="1850" t="s">
        <v>2244</v>
      </c>
      <c r="B88" s="1850" t="s">
        <v>16</v>
      </c>
      <c r="C88" s="1850" t="s">
        <v>13</v>
      </c>
      <c r="D88" s="1850" t="s">
        <v>46</v>
      </c>
      <c r="E88" s="1850" t="s">
        <v>49</v>
      </c>
      <c r="F88" s="1850" t="s">
        <v>51</v>
      </c>
      <c r="G88" s="1850" t="s">
        <v>22</v>
      </c>
      <c r="H88" s="1850" t="s">
        <v>22</v>
      </c>
      <c r="I88" s="1850" t="s">
        <v>806</v>
      </c>
    </row>
    <row customHeight="1" ht="11.25">
      <c r="A89" s="1850" t="s">
        <v>2244</v>
      </c>
      <c r="B89" s="1850" t="s">
        <v>16</v>
      </c>
      <c r="C89" s="1850" t="s">
        <v>2283</v>
      </c>
      <c r="D89" s="1850" t="s">
        <v>2284</v>
      </c>
      <c r="E89" s="1850" t="s">
        <v>2285</v>
      </c>
      <c r="F89" s="1850" t="s">
        <v>51</v>
      </c>
      <c r="G89" s="1850" t="s">
        <v>2286</v>
      </c>
      <c r="H89" s="1850" t="s">
        <v>22</v>
      </c>
      <c r="I89" s="1850" t="s">
        <v>892</v>
      </c>
    </row>
    <row customHeight="1" ht="11.25">
      <c r="A90" s="1850" t="s">
        <v>2244</v>
      </c>
      <c r="B90" s="1850" t="s">
        <v>16</v>
      </c>
      <c r="C90" s="1850" t="s">
        <v>2287</v>
      </c>
      <c r="D90" s="1850" t="s">
        <v>2288</v>
      </c>
      <c r="E90" s="1850" t="s">
        <v>2289</v>
      </c>
      <c r="F90" s="1850" t="s">
        <v>2256</v>
      </c>
      <c r="G90" s="1850" t="s">
        <v>22</v>
      </c>
      <c r="H90" s="1850" t="s">
        <v>22</v>
      </c>
      <c r="I90" s="1850" t="s">
        <v>892</v>
      </c>
    </row>
    <row customHeight="1" ht="11.25">
      <c r="A91" s="1850" t="s">
        <v>2244</v>
      </c>
      <c r="B91" s="1850" t="s">
        <v>16</v>
      </c>
      <c r="C91" s="1850" t="s">
        <v>2295</v>
      </c>
      <c r="D91" s="1850" t="s">
        <v>2296</v>
      </c>
      <c r="E91" s="1850" t="s">
        <v>2297</v>
      </c>
      <c r="F91" s="1850" t="s">
        <v>2298</v>
      </c>
      <c r="G91" s="1850" t="s">
        <v>22</v>
      </c>
      <c r="H91" s="1850" t="s">
        <v>22</v>
      </c>
      <c r="I91" s="1850" t="s">
        <v>892</v>
      </c>
    </row>
    <row customHeight="1" ht="11.25">
      <c r="A92" s="1850" t="s">
        <v>2244</v>
      </c>
      <c r="B92" s="1850" t="s">
        <v>16</v>
      </c>
      <c r="C92" s="1850" t="s">
        <v>2327</v>
      </c>
      <c r="D92" s="1850" t="s">
        <v>2328</v>
      </c>
      <c r="E92" s="1850" t="s">
        <v>2329</v>
      </c>
      <c r="F92" s="1850" t="s">
        <v>2256</v>
      </c>
      <c r="G92" s="1850" t="s">
        <v>22</v>
      </c>
      <c r="H92" s="1850" t="s">
        <v>22</v>
      </c>
      <c r="I92" s="1850" t="s">
        <v>892</v>
      </c>
    </row>
    <row customHeight="1" ht="11.25">
      <c r="A93" s="1850" t="s">
        <v>2244</v>
      </c>
      <c r="B93" s="1850" t="s">
        <v>16</v>
      </c>
      <c r="C93" s="1850" t="s">
        <v>2330</v>
      </c>
      <c r="D93" s="1850" t="s">
        <v>2331</v>
      </c>
      <c r="E93" s="1850" t="s">
        <v>2332</v>
      </c>
      <c r="F93" s="1850" t="s">
        <v>2333</v>
      </c>
      <c r="G93" s="1850" t="s">
        <v>22</v>
      </c>
      <c r="H93" s="1850" t="s">
        <v>22</v>
      </c>
      <c r="I93" s="1850" t="s">
        <v>892</v>
      </c>
    </row>
    <row customHeight="1" ht="11.25">
      <c r="A94" s="1850" t="s">
        <v>2244</v>
      </c>
      <c r="B94" s="1850" t="s">
        <v>16</v>
      </c>
      <c r="C94" s="1850" t="s">
        <v>2587</v>
      </c>
      <c r="D94" s="1850" t="s">
        <v>2588</v>
      </c>
      <c r="E94" s="1850" t="s">
        <v>2589</v>
      </c>
      <c r="F94" s="1850" t="s">
        <v>2349</v>
      </c>
      <c r="G94" s="1850" t="s">
        <v>2590</v>
      </c>
      <c r="H94" s="1850" t="s">
        <v>22</v>
      </c>
      <c r="I94" s="1850" t="s">
        <v>892</v>
      </c>
    </row>
    <row customHeight="1" ht="11.25">
      <c r="A95" s="1850" t="s">
        <v>2244</v>
      </c>
      <c r="B95" s="1850" t="s">
        <v>16</v>
      </c>
      <c r="C95" s="1850" t="s">
        <v>2342</v>
      </c>
      <c r="D95" s="1850" t="s">
        <v>2343</v>
      </c>
      <c r="E95" s="1850" t="s">
        <v>2344</v>
      </c>
      <c r="F95" s="1850" t="s">
        <v>2298</v>
      </c>
      <c r="G95" s="1850" t="s">
        <v>2345</v>
      </c>
      <c r="H95" s="1850" t="s">
        <v>22</v>
      </c>
      <c r="I95" s="1850" t="s">
        <v>892</v>
      </c>
    </row>
    <row customHeight="1" ht="11.25">
      <c r="A96" s="1850" t="s">
        <v>2244</v>
      </c>
      <c r="B96" s="1850" t="s">
        <v>16</v>
      </c>
      <c r="C96" s="1850" t="s">
        <v>2346</v>
      </c>
      <c r="D96" s="1850" t="s">
        <v>2347</v>
      </c>
      <c r="E96" s="1850" t="s">
        <v>2348</v>
      </c>
      <c r="F96" s="1850" t="s">
        <v>2349</v>
      </c>
      <c r="G96" s="1850" t="s">
        <v>2350</v>
      </c>
      <c r="H96" s="1850" t="s">
        <v>22</v>
      </c>
      <c r="I96" s="1850" t="s">
        <v>892</v>
      </c>
    </row>
    <row customHeight="1" ht="11.25">
      <c r="A97" s="1850" t="s">
        <v>2244</v>
      </c>
      <c r="B97" s="1850" t="s">
        <v>16</v>
      </c>
      <c r="C97" s="1850" t="s">
        <v>2364</v>
      </c>
      <c r="D97" s="1850" t="s">
        <v>2365</v>
      </c>
      <c r="E97" s="1850" t="s">
        <v>2366</v>
      </c>
      <c r="F97" s="1850" t="s">
        <v>2367</v>
      </c>
      <c r="G97" s="1850" t="s">
        <v>22</v>
      </c>
      <c r="H97" s="1850" t="s">
        <v>22</v>
      </c>
      <c r="I97" s="1850" t="s">
        <v>892</v>
      </c>
    </row>
    <row customHeight="1" ht="11.25">
      <c r="A98" s="1850" t="s">
        <v>2244</v>
      </c>
      <c r="B98" s="1850" t="s">
        <v>16</v>
      </c>
      <c r="C98" s="1850" t="s">
        <v>2368</v>
      </c>
      <c r="D98" s="1850" t="s">
        <v>2369</v>
      </c>
      <c r="E98" s="1850" t="s">
        <v>2370</v>
      </c>
      <c r="F98" s="1850" t="s">
        <v>2371</v>
      </c>
      <c r="G98" s="1850" t="s">
        <v>2372</v>
      </c>
      <c r="H98" s="1850" t="s">
        <v>22</v>
      </c>
      <c r="I98" s="1850" t="s">
        <v>892</v>
      </c>
    </row>
    <row customHeight="1" ht="11.25">
      <c r="A99" s="1850" t="s">
        <v>2244</v>
      </c>
      <c r="B99" s="1850" t="s">
        <v>16</v>
      </c>
      <c r="C99" s="1850" t="s">
        <v>2387</v>
      </c>
      <c r="D99" s="1850" t="s">
        <v>2388</v>
      </c>
      <c r="E99" s="1850" t="s">
        <v>2389</v>
      </c>
      <c r="F99" s="1850" t="s">
        <v>2298</v>
      </c>
      <c r="G99" s="1850" t="s">
        <v>2390</v>
      </c>
      <c r="H99" s="1850" t="s">
        <v>22</v>
      </c>
      <c r="I99" s="1850" t="s">
        <v>892</v>
      </c>
    </row>
    <row customHeight="1" ht="11.25">
      <c r="A100" s="1850" t="s">
        <v>2244</v>
      </c>
      <c r="B100" s="1850" t="s">
        <v>16</v>
      </c>
      <c r="C100" s="1850" t="s">
        <v>2391</v>
      </c>
      <c r="D100" s="1850" t="s">
        <v>2392</v>
      </c>
      <c r="E100" s="1850" t="s">
        <v>2393</v>
      </c>
      <c r="F100" s="1850" t="s">
        <v>2367</v>
      </c>
      <c r="G100" s="1850" t="s">
        <v>2394</v>
      </c>
      <c r="H100" s="1850" t="s">
        <v>22</v>
      </c>
      <c r="I100" s="1850" t="s">
        <v>892</v>
      </c>
    </row>
    <row customHeight="1" ht="11.25">
      <c r="A101" s="1850" t="s">
        <v>2244</v>
      </c>
      <c r="B101" s="1850" t="s">
        <v>16</v>
      </c>
      <c r="C101" s="1850" t="s">
        <v>2395</v>
      </c>
      <c r="D101" s="1850" t="s">
        <v>2396</v>
      </c>
      <c r="E101" s="1850" t="s">
        <v>2397</v>
      </c>
      <c r="F101" s="1850" t="s">
        <v>2293</v>
      </c>
      <c r="G101" s="1850" t="s">
        <v>2398</v>
      </c>
      <c r="H101" s="1850" t="s">
        <v>22</v>
      </c>
      <c r="I101" s="1850" t="s">
        <v>892</v>
      </c>
    </row>
    <row customHeight="1" ht="11.25">
      <c r="A102" s="1850" t="s">
        <v>2244</v>
      </c>
      <c r="B102" s="1850" t="s">
        <v>16</v>
      </c>
      <c r="C102" s="1850" t="s">
        <v>2591</v>
      </c>
      <c r="D102" s="1850" t="s">
        <v>2592</v>
      </c>
      <c r="E102" s="1850" t="s">
        <v>2593</v>
      </c>
      <c r="F102" s="1850" t="s">
        <v>2349</v>
      </c>
      <c r="G102" s="1850" t="s">
        <v>22</v>
      </c>
      <c r="H102" s="1850" t="s">
        <v>22</v>
      </c>
      <c r="I102" s="1850" t="s">
        <v>892</v>
      </c>
    </row>
    <row customHeight="1" ht="11.25">
      <c r="A103" s="1850" t="s">
        <v>2244</v>
      </c>
      <c r="B103" s="1850" t="s">
        <v>16</v>
      </c>
      <c r="C103" s="1850" t="s">
        <v>2439</v>
      </c>
      <c r="D103" s="1850" t="s">
        <v>2440</v>
      </c>
      <c r="E103" s="1850" t="s">
        <v>2441</v>
      </c>
      <c r="F103" s="1850" t="s">
        <v>2256</v>
      </c>
      <c r="G103" s="1850" t="s">
        <v>2442</v>
      </c>
      <c r="H103" s="1850" t="s">
        <v>22</v>
      </c>
      <c r="I103" s="1850" t="s">
        <v>892</v>
      </c>
    </row>
    <row customHeight="1" ht="11.25">
      <c r="A104" s="1850" t="s">
        <v>2244</v>
      </c>
      <c r="B104" s="1850" t="s">
        <v>16</v>
      </c>
      <c r="C104" s="1850" t="s">
        <v>2447</v>
      </c>
      <c r="D104" s="1850" t="s">
        <v>2448</v>
      </c>
      <c r="E104" s="1850" t="s">
        <v>2449</v>
      </c>
      <c r="F104" s="1850" t="s">
        <v>2315</v>
      </c>
      <c r="G104" s="1850" t="s">
        <v>2257</v>
      </c>
      <c r="H104" s="1850" t="s">
        <v>22</v>
      </c>
      <c r="I104" s="1850" t="s">
        <v>892</v>
      </c>
    </row>
    <row customHeight="1" ht="11.25">
      <c r="A105" s="1850" t="s">
        <v>2244</v>
      </c>
      <c r="B105" s="1850" t="s">
        <v>16</v>
      </c>
      <c r="C105" s="1850" t="s">
        <v>2457</v>
      </c>
      <c r="D105" s="1850" t="s">
        <v>2458</v>
      </c>
      <c r="E105" s="1850" t="s">
        <v>2459</v>
      </c>
      <c r="F105" s="1850" t="s">
        <v>2432</v>
      </c>
      <c r="G105" s="1850" t="s">
        <v>22</v>
      </c>
      <c r="H105" s="1850" t="s">
        <v>22</v>
      </c>
      <c r="I105" s="1850" t="s">
        <v>892</v>
      </c>
    </row>
    <row customHeight="1" ht="11.25">
      <c r="A106" s="1850" t="s">
        <v>2244</v>
      </c>
      <c r="B106" s="1850" t="s">
        <v>16</v>
      </c>
      <c r="C106" s="1850" t="s">
        <v>2486</v>
      </c>
      <c r="D106" s="1850" t="s">
        <v>2487</v>
      </c>
      <c r="E106" s="1850" t="s">
        <v>2488</v>
      </c>
      <c r="F106" s="1850" t="s">
        <v>2315</v>
      </c>
      <c r="G106" s="1850" t="s">
        <v>2489</v>
      </c>
      <c r="H106" s="1850" t="s">
        <v>22</v>
      </c>
      <c r="I106" s="1850" t="s">
        <v>892</v>
      </c>
    </row>
    <row customHeight="1" ht="11.25">
      <c r="A107" s="1850" t="s">
        <v>2244</v>
      </c>
      <c r="B107" s="1850" t="s">
        <v>16</v>
      </c>
      <c r="C107" s="1850" t="s">
        <v>2500</v>
      </c>
      <c r="D107" s="1850" t="s">
        <v>2501</v>
      </c>
      <c r="E107" s="1850" t="s">
        <v>2502</v>
      </c>
      <c r="F107" s="1850" t="s">
        <v>2315</v>
      </c>
      <c r="G107" s="1850" t="s">
        <v>2503</v>
      </c>
      <c r="H107" s="1850" t="s">
        <v>22</v>
      </c>
      <c r="I107" s="1850" t="s">
        <v>892</v>
      </c>
    </row>
    <row customHeight="1" ht="11.25">
      <c r="A108" s="1850" t="s">
        <v>2244</v>
      </c>
      <c r="B108" s="1850" t="s">
        <v>16</v>
      </c>
      <c r="C108" s="1850" t="s">
        <v>2511</v>
      </c>
      <c r="D108" s="1850" t="s">
        <v>2512</v>
      </c>
      <c r="E108" s="1850" t="s">
        <v>2513</v>
      </c>
      <c r="F108" s="1850" t="s">
        <v>2256</v>
      </c>
      <c r="G108" s="1850" t="s">
        <v>22</v>
      </c>
      <c r="H108" s="1850" t="s">
        <v>22</v>
      </c>
      <c r="I108" s="1850" t="s">
        <v>892</v>
      </c>
    </row>
    <row customHeight="1" ht="11.25">
      <c r="A109" s="1850" t="s">
        <v>2244</v>
      </c>
      <c r="B109" s="1850" t="s">
        <v>16</v>
      </c>
      <c r="C109" s="1850" t="s">
        <v>2537</v>
      </c>
      <c r="D109" s="1850" t="s">
        <v>2538</v>
      </c>
      <c r="E109" s="1850" t="s">
        <v>2539</v>
      </c>
      <c r="F109" s="1850" t="s">
        <v>2302</v>
      </c>
      <c r="G109" s="1850" t="s">
        <v>2540</v>
      </c>
      <c r="H109" s="1850" t="s">
        <v>22</v>
      </c>
      <c r="I109" s="1850" t="s">
        <v>892</v>
      </c>
    </row>
    <row customHeight="1" ht="11.25">
      <c r="A110" s="1850" t="s">
        <v>2244</v>
      </c>
      <c r="B110" s="1850" t="s">
        <v>16</v>
      </c>
      <c r="C110" s="1850" t="s">
        <v>22</v>
      </c>
      <c r="D110" s="1850" t="s">
        <v>2541</v>
      </c>
      <c r="E110" s="1850" t="s">
        <v>2542</v>
      </c>
      <c r="F110" s="1850" t="s">
        <v>2256</v>
      </c>
      <c r="G110" s="1850" t="s">
        <v>22</v>
      </c>
      <c r="H110" s="1850" t="s">
        <v>22</v>
      </c>
      <c r="I110" s="1850" t="s">
        <v>892</v>
      </c>
    </row>
    <row customHeight="1" ht="11.25">
      <c r="A111" s="1850" t="s">
        <v>2244</v>
      </c>
      <c r="B111" s="1850" t="s">
        <v>16</v>
      </c>
      <c r="C111" s="1850" t="s">
        <v>2546</v>
      </c>
      <c r="D111" s="1850" t="s">
        <v>2547</v>
      </c>
      <c r="E111" s="1850" t="s">
        <v>2548</v>
      </c>
      <c r="F111" s="1850" t="s">
        <v>2467</v>
      </c>
      <c r="G111" s="1850" t="s">
        <v>22</v>
      </c>
      <c r="H111" s="1850" t="s">
        <v>22</v>
      </c>
      <c r="I111" s="1850" t="s">
        <v>892</v>
      </c>
    </row>
    <row customHeight="1" ht="11.25">
      <c r="A112" s="1850" t="s">
        <v>2244</v>
      </c>
      <c r="B112" s="1850" t="s">
        <v>16</v>
      </c>
      <c r="C112" s="1850" t="s">
        <v>2549</v>
      </c>
      <c r="D112" s="1850" t="s">
        <v>2550</v>
      </c>
      <c r="E112" s="1850" t="s">
        <v>2551</v>
      </c>
      <c r="F112" s="1850" t="s">
        <v>2552</v>
      </c>
      <c r="G112" s="1850" t="s">
        <v>22</v>
      </c>
      <c r="H112" s="1850" t="s">
        <v>22</v>
      </c>
      <c r="I112" s="1850" t="s">
        <v>892</v>
      </c>
    </row>
    <row customHeight="1" ht="11.25">
      <c r="A113" s="1850" t="s">
        <v>2244</v>
      </c>
      <c r="B113" s="1850" t="s">
        <v>16</v>
      </c>
      <c r="C113" s="1850" t="s">
        <v>2553</v>
      </c>
      <c r="D113" s="1850" t="s">
        <v>2554</v>
      </c>
      <c r="E113" s="1850" t="s">
        <v>2551</v>
      </c>
      <c r="F113" s="1850" t="s">
        <v>2555</v>
      </c>
      <c r="G113" s="1850" t="s">
        <v>2556</v>
      </c>
      <c r="H113" s="1850" t="s">
        <v>22</v>
      </c>
      <c r="I113" s="1850" t="s">
        <v>892</v>
      </c>
    </row>
    <row customHeight="1" ht="11.25">
      <c r="A114" s="1850" t="s">
        <v>2244</v>
      </c>
      <c r="B114" s="1850" t="s">
        <v>16</v>
      </c>
      <c r="C114" s="1850" t="s">
        <v>2557</v>
      </c>
      <c r="D114" s="1850" t="s">
        <v>2558</v>
      </c>
      <c r="E114" s="1850" t="s">
        <v>2551</v>
      </c>
      <c r="F114" s="1850" t="s">
        <v>2559</v>
      </c>
      <c r="G114" s="1850" t="s">
        <v>2560</v>
      </c>
      <c r="H114" s="1850" t="s">
        <v>22</v>
      </c>
      <c r="I114" s="1850" t="s">
        <v>892</v>
      </c>
    </row>
    <row customHeight="1" ht="11.25">
      <c r="A115" s="1850" t="s">
        <v>2244</v>
      </c>
      <c r="B115" s="1850" t="s">
        <v>16</v>
      </c>
      <c r="C115" s="1850" t="s">
        <v>2561</v>
      </c>
      <c r="D115" s="1850" t="s">
        <v>2562</v>
      </c>
      <c r="E115" s="1850" t="s">
        <v>2563</v>
      </c>
      <c r="F115" s="1850" t="s">
        <v>2564</v>
      </c>
      <c r="G115" s="1850" t="s">
        <v>2565</v>
      </c>
      <c r="H115" s="1850" t="s">
        <v>22</v>
      </c>
      <c r="I115" s="1850" t="s">
        <v>892</v>
      </c>
    </row>
    <row customHeight="1" ht="11.25">
      <c r="A116" s="1850" t="s">
        <v>2244</v>
      </c>
      <c r="B116" s="1850" t="s">
        <v>16</v>
      </c>
      <c r="C116" s="1850" t="s">
        <v>2594</v>
      </c>
      <c r="D116" s="1850" t="s">
        <v>2595</v>
      </c>
      <c r="E116" s="1850" t="s">
        <v>2596</v>
      </c>
      <c r="F116" s="1850" t="s">
        <v>2463</v>
      </c>
      <c r="G116" s="1850" t="s">
        <v>2597</v>
      </c>
      <c r="H116" s="1850" t="s">
        <v>22</v>
      </c>
      <c r="I116" s="1850" t="s">
        <v>852</v>
      </c>
    </row>
    <row customHeight="1" ht="11.25">
      <c r="A117" s="1850" t="s">
        <v>2244</v>
      </c>
      <c r="B117" s="1850" t="s">
        <v>16</v>
      </c>
      <c r="C117" s="1850" t="s">
        <v>2598</v>
      </c>
      <c r="D117" s="1850" t="s">
        <v>2599</v>
      </c>
      <c r="E117" s="1850" t="s">
        <v>2600</v>
      </c>
      <c r="F117" s="1850" t="s">
        <v>2432</v>
      </c>
      <c r="G117" s="1850" t="s">
        <v>2601</v>
      </c>
      <c r="H117" s="1850" t="s">
        <v>22</v>
      </c>
      <c r="I117" s="1850" t="s">
        <v>852</v>
      </c>
    </row>
    <row customHeight="1" ht="11.25">
      <c r="A118" s="1850" t="s">
        <v>2244</v>
      </c>
      <c r="B118" s="1850" t="s">
        <v>16</v>
      </c>
      <c r="C118" s="1850" t="s">
        <v>2602</v>
      </c>
      <c r="D118" s="1850" t="s">
        <v>2603</v>
      </c>
      <c r="E118" s="1850" t="s">
        <v>2604</v>
      </c>
      <c r="F118" s="1850" t="s">
        <v>2605</v>
      </c>
      <c r="G118" s="1850" t="s">
        <v>2606</v>
      </c>
      <c r="H118" s="1850" t="s">
        <v>22</v>
      </c>
      <c r="I118" s="1850" t="s">
        <v>852</v>
      </c>
    </row>
    <row customHeight="1" ht="11.25">
      <c r="A119" s="1850" t="s">
        <v>2244</v>
      </c>
      <c r="B119" s="1850" t="s">
        <v>16</v>
      </c>
      <c r="C119" s="1850" t="s">
        <v>2607</v>
      </c>
      <c r="D119" s="1850" t="s">
        <v>2608</v>
      </c>
      <c r="E119" s="1850" t="s">
        <v>2609</v>
      </c>
      <c r="F119" s="1850" t="s">
        <v>2256</v>
      </c>
      <c r="G119" s="1850" t="s">
        <v>2610</v>
      </c>
      <c r="H119" s="1850" t="s">
        <v>22</v>
      </c>
      <c r="I119" s="1850" t="s">
        <v>852</v>
      </c>
    </row>
    <row customHeight="1" ht="11.25">
      <c r="A120" s="1850" t="s">
        <v>2244</v>
      </c>
      <c r="B120" s="1850" t="s">
        <v>16</v>
      </c>
      <c r="C120" s="1850" t="s">
        <v>2611</v>
      </c>
      <c r="D120" s="1850" t="s">
        <v>2612</v>
      </c>
      <c r="E120" s="1850" t="s">
        <v>2613</v>
      </c>
      <c r="F120" s="1850" t="s">
        <v>2614</v>
      </c>
      <c r="G120" s="1850" t="s">
        <v>2615</v>
      </c>
      <c r="H120" s="1850" t="s">
        <v>22</v>
      </c>
      <c r="I120" s="1850" t="s">
        <v>852</v>
      </c>
    </row>
    <row customHeight="1" ht="11.25">
      <c r="A121" s="1850" t="s">
        <v>2244</v>
      </c>
      <c r="B121" s="1850" t="s">
        <v>16</v>
      </c>
      <c r="C121" s="1850" t="s">
        <v>2616</v>
      </c>
      <c r="D121" s="1850" t="s">
        <v>2617</v>
      </c>
      <c r="E121" s="1850" t="s">
        <v>2618</v>
      </c>
      <c r="F121" s="1850" t="s">
        <v>2265</v>
      </c>
      <c r="G121" s="1850" t="s">
        <v>2619</v>
      </c>
      <c r="H121" s="1850" t="s">
        <v>22</v>
      </c>
      <c r="I121" s="1850" t="s">
        <v>852</v>
      </c>
    </row>
    <row customHeight="1" ht="11.25">
      <c r="A122" s="1850" t="s">
        <v>2244</v>
      </c>
      <c r="B122" s="1850" t="s">
        <v>16</v>
      </c>
      <c r="C122" s="1850" t="s">
        <v>2295</v>
      </c>
      <c r="D122" s="1850" t="s">
        <v>2296</v>
      </c>
      <c r="E122" s="1850" t="s">
        <v>2297</v>
      </c>
      <c r="F122" s="1850" t="s">
        <v>2298</v>
      </c>
      <c r="G122" s="1850" t="s">
        <v>22</v>
      </c>
      <c r="H122" s="1850" t="s">
        <v>22</v>
      </c>
      <c r="I122" s="1850" t="s">
        <v>852</v>
      </c>
    </row>
    <row customHeight="1" ht="11.25">
      <c r="A123" s="1850" t="s">
        <v>2244</v>
      </c>
      <c r="B123" s="1850" t="s">
        <v>16</v>
      </c>
      <c r="C123" s="1850" t="s">
        <v>2620</v>
      </c>
      <c r="D123" s="1850" t="s">
        <v>2621</v>
      </c>
      <c r="E123" s="1850" t="s">
        <v>2622</v>
      </c>
      <c r="F123" s="1850" t="s">
        <v>573</v>
      </c>
      <c r="G123" s="1850" t="s">
        <v>2623</v>
      </c>
      <c r="H123" s="1850" t="s">
        <v>22</v>
      </c>
      <c r="I123" s="1850" t="s">
        <v>852</v>
      </c>
    </row>
    <row customHeight="1" ht="11.25">
      <c r="A124" s="1850" t="s">
        <v>2244</v>
      </c>
      <c r="B124" s="1850" t="s">
        <v>16</v>
      </c>
      <c r="C124" s="1850" t="s">
        <v>2624</v>
      </c>
      <c r="D124" s="1850" t="s">
        <v>2625</v>
      </c>
      <c r="E124" s="1850" t="s">
        <v>2626</v>
      </c>
      <c r="F124" s="1850" t="s">
        <v>573</v>
      </c>
      <c r="G124" s="1850" t="s">
        <v>22</v>
      </c>
      <c r="H124" s="1850" t="s">
        <v>22</v>
      </c>
      <c r="I124" s="1850" t="s">
        <v>852</v>
      </c>
    </row>
    <row customHeight="1" ht="11.25">
      <c r="A125" s="1850" t="s">
        <v>2244</v>
      </c>
      <c r="B125" s="1850" t="s">
        <v>16</v>
      </c>
      <c r="C125" s="1850" t="s">
        <v>2627</v>
      </c>
      <c r="D125" s="1850" t="s">
        <v>2628</v>
      </c>
      <c r="E125" s="1850" t="s">
        <v>2629</v>
      </c>
      <c r="F125" s="1850" t="s">
        <v>573</v>
      </c>
      <c r="G125" s="1850" t="s">
        <v>2630</v>
      </c>
      <c r="H125" s="1850" t="s">
        <v>22</v>
      </c>
      <c r="I125" s="1850" t="s">
        <v>852</v>
      </c>
    </row>
    <row customHeight="1" ht="11.25">
      <c r="A126" s="1850" t="s">
        <v>2244</v>
      </c>
      <c r="B126" s="1850" t="s">
        <v>16</v>
      </c>
      <c r="C126" s="1850" t="s">
        <v>2308</v>
      </c>
      <c r="D126" s="1850" t="s">
        <v>2309</v>
      </c>
      <c r="E126" s="1850" t="s">
        <v>2310</v>
      </c>
      <c r="F126" s="1850" t="s">
        <v>2298</v>
      </c>
      <c r="G126" s="1850" t="s">
        <v>2311</v>
      </c>
      <c r="H126" s="1850" t="s">
        <v>22</v>
      </c>
      <c r="I126" s="1850" t="s">
        <v>852</v>
      </c>
    </row>
    <row customHeight="1" ht="11.25">
      <c r="A127" s="1850" t="s">
        <v>2244</v>
      </c>
      <c r="B127" s="1850" t="s">
        <v>16</v>
      </c>
      <c r="C127" s="1850" t="s">
        <v>2631</v>
      </c>
      <c r="D127" s="1850" t="s">
        <v>2632</v>
      </c>
      <c r="E127" s="1850" t="s">
        <v>2633</v>
      </c>
      <c r="F127" s="1850" t="s">
        <v>2315</v>
      </c>
      <c r="G127" s="1850" t="s">
        <v>2634</v>
      </c>
      <c r="H127" s="1850" t="s">
        <v>22</v>
      </c>
      <c r="I127" s="1850" t="s">
        <v>852</v>
      </c>
    </row>
    <row customHeight="1" ht="11.25">
      <c r="A128" s="1850" t="s">
        <v>2244</v>
      </c>
      <c r="B128" s="1850" t="s">
        <v>16</v>
      </c>
      <c r="C128" s="1850" t="s">
        <v>2317</v>
      </c>
      <c r="D128" s="1850" t="s">
        <v>2318</v>
      </c>
      <c r="E128" s="1850" t="s">
        <v>2319</v>
      </c>
      <c r="F128" s="1850" t="s">
        <v>2320</v>
      </c>
      <c r="G128" s="1850" t="s">
        <v>2321</v>
      </c>
      <c r="H128" s="1850" t="s">
        <v>22</v>
      </c>
      <c r="I128" s="1850" t="s">
        <v>852</v>
      </c>
    </row>
    <row customHeight="1" ht="11.25">
      <c r="A129" s="1850" t="s">
        <v>2244</v>
      </c>
      <c r="B129" s="1850" t="s">
        <v>16</v>
      </c>
      <c r="C129" s="1850" t="s">
        <v>2322</v>
      </c>
      <c r="D129" s="1850" t="s">
        <v>2323</v>
      </c>
      <c r="E129" s="1850" t="s">
        <v>2324</v>
      </c>
      <c r="F129" s="1850" t="s">
        <v>2325</v>
      </c>
      <c r="G129" s="1850" t="s">
        <v>2326</v>
      </c>
      <c r="H129" s="1850" t="s">
        <v>22</v>
      </c>
      <c r="I129" s="1850" t="s">
        <v>852</v>
      </c>
    </row>
    <row customHeight="1" ht="11.25">
      <c r="A130" s="1850" t="s">
        <v>2244</v>
      </c>
      <c r="B130" s="1850" t="s">
        <v>16</v>
      </c>
      <c r="C130" s="1850" t="s">
        <v>2635</v>
      </c>
      <c r="D130" s="1850" t="s">
        <v>2636</v>
      </c>
      <c r="E130" s="1850" t="s">
        <v>2637</v>
      </c>
      <c r="F130" s="1850" t="s">
        <v>2333</v>
      </c>
      <c r="G130" s="1850" t="s">
        <v>22</v>
      </c>
      <c r="H130" s="1850" t="s">
        <v>22</v>
      </c>
      <c r="I130" s="1850" t="s">
        <v>852</v>
      </c>
    </row>
    <row customHeight="1" ht="11.25">
      <c r="A131" s="1850" t="s">
        <v>2244</v>
      </c>
      <c r="B131" s="1850" t="s">
        <v>16</v>
      </c>
      <c r="C131" s="1850" t="s">
        <v>2638</v>
      </c>
      <c r="D131" s="1850" t="s">
        <v>2639</v>
      </c>
      <c r="E131" s="1850" t="s">
        <v>2640</v>
      </c>
      <c r="F131" s="1850" t="s">
        <v>2248</v>
      </c>
      <c r="G131" s="1850" t="s">
        <v>22</v>
      </c>
      <c r="H131" s="1850" t="s">
        <v>22</v>
      </c>
      <c r="I131" s="1850" t="s">
        <v>852</v>
      </c>
    </row>
    <row customHeight="1" ht="11.25">
      <c r="A132" s="1850" t="s">
        <v>2244</v>
      </c>
      <c r="B132" s="1850" t="s">
        <v>16</v>
      </c>
      <c r="C132" s="1850" t="s">
        <v>2641</v>
      </c>
      <c r="D132" s="1850" t="s">
        <v>2642</v>
      </c>
      <c r="E132" s="1850" t="s">
        <v>2643</v>
      </c>
      <c r="F132" s="1850" t="s">
        <v>2349</v>
      </c>
      <c r="G132" s="1850" t="s">
        <v>2644</v>
      </c>
      <c r="H132" s="1850" t="s">
        <v>22</v>
      </c>
      <c r="I132" s="1850" t="s">
        <v>852</v>
      </c>
    </row>
    <row customHeight="1" ht="11.25">
      <c r="A133" s="1850" t="s">
        <v>2244</v>
      </c>
      <c r="B133" s="1850" t="s">
        <v>16</v>
      </c>
      <c r="C133" s="1850" t="s">
        <v>2334</v>
      </c>
      <c r="D133" s="1850" t="s">
        <v>2335</v>
      </c>
      <c r="E133" s="1850" t="s">
        <v>2336</v>
      </c>
      <c r="F133" s="1850" t="s">
        <v>2298</v>
      </c>
      <c r="G133" s="1850" t="s">
        <v>2337</v>
      </c>
      <c r="H133" s="1850" t="s">
        <v>22</v>
      </c>
      <c r="I133" s="1850" t="s">
        <v>852</v>
      </c>
    </row>
    <row customHeight="1" ht="11.25">
      <c r="A134" s="1850" t="s">
        <v>2244</v>
      </c>
      <c r="B134" s="1850" t="s">
        <v>16</v>
      </c>
      <c r="C134" s="1850" t="s">
        <v>2645</v>
      </c>
      <c r="D134" s="1850" t="s">
        <v>2646</v>
      </c>
      <c r="E134" s="1850" t="s">
        <v>2647</v>
      </c>
      <c r="F134" s="1850" t="s">
        <v>2376</v>
      </c>
      <c r="G134" s="1850" t="s">
        <v>2648</v>
      </c>
      <c r="H134" s="1850" t="s">
        <v>22</v>
      </c>
      <c r="I134" s="1850" t="s">
        <v>852</v>
      </c>
    </row>
    <row customHeight="1" ht="11.25">
      <c r="A135" s="1850" t="s">
        <v>2244</v>
      </c>
      <c r="B135" s="1850" t="s">
        <v>16</v>
      </c>
      <c r="C135" s="1850" t="s">
        <v>2338</v>
      </c>
      <c r="D135" s="1850" t="s">
        <v>2339</v>
      </c>
      <c r="E135" s="1850" t="s">
        <v>2340</v>
      </c>
      <c r="F135" s="1850" t="s">
        <v>2298</v>
      </c>
      <c r="G135" s="1850" t="s">
        <v>2341</v>
      </c>
      <c r="H135" s="1850" t="s">
        <v>22</v>
      </c>
      <c r="I135" s="1850" t="s">
        <v>852</v>
      </c>
    </row>
    <row customHeight="1" ht="11.25">
      <c r="A136" s="1850" t="s">
        <v>2244</v>
      </c>
      <c r="B136" s="1850" t="s">
        <v>16</v>
      </c>
      <c r="C136" s="1850" t="s">
        <v>2649</v>
      </c>
      <c r="D136" s="1850" t="s">
        <v>2650</v>
      </c>
      <c r="E136" s="1850" t="s">
        <v>2651</v>
      </c>
      <c r="F136" s="1850" t="s">
        <v>2354</v>
      </c>
      <c r="G136" s="1850" t="s">
        <v>2652</v>
      </c>
      <c r="H136" s="1850" t="s">
        <v>22</v>
      </c>
      <c r="I136" s="1850" t="s">
        <v>852</v>
      </c>
    </row>
    <row customHeight="1" ht="11.25">
      <c r="A137" s="1850" t="s">
        <v>2244</v>
      </c>
      <c r="B137" s="1850" t="s">
        <v>16</v>
      </c>
      <c r="C137" s="1850" t="s">
        <v>2587</v>
      </c>
      <c r="D137" s="1850" t="s">
        <v>2588</v>
      </c>
      <c r="E137" s="1850" t="s">
        <v>2589</v>
      </c>
      <c r="F137" s="1850" t="s">
        <v>2349</v>
      </c>
      <c r="G137" s="1850" t="s">
        <v>2590</v>
      </c>
      <c r="H137" s="1850" t="s">
        <v>22</v>
      </c>
      <c r="I137" s="1850" t="s">
        <v>852</v>
      </c>
    </row>
    <row customHeight="1" ht="11.25">
      <c r="A138" s="1850" t="s">
        <v>2244</v>
      </c>
      <c r="B138" s="1850" t="s">
        <v>16</v>
      </c>
      <c r="C138" s="1850" t="s">
        <v>2653</v>
      </c>
      <c r="D138" s="1850" t="s">
        <v>2654</v>
      </c>
      <c r="E138" s="1850" t="s">
        <v>2655</v>
      </c>
      <c r="F138" s="1850" t="s">
        <v>2376</v>
      </c>
      <c r="G138" s="1850" t="s">
        <v>2656</v>
      </c>
      <c r="H138" s="1850" t="s">
        <v>22</v>
      </c>
      <c r="I138" s="1850" t="s">
        <v>852</v>
      </c>
    </row>
    <row customHeight="1" ht="11.25">
      <c r="A139" s="1850" t="s">
        <v>2244</v>
      </c>
      <c r="B139" s="1850" t="s">
        <v>16</v>
      </c>
      <c r="C139" s="1850" t="s">
        <v>2342</v>
      </c>
      <c r="D139" s="1850" t="s">
        <v>2343</v>
      </c>
      <c r="E139" s="1850" t="s">
        <v>2344</v>
      </c>
      <c r="F139" s="1850" t="s">
        <v>2298</v>
      </c>
      <c r="G139" s="1850" t="s">
        <v>2345</v>
      </c>
      <c r="H139" s="1850" t="s">
        <v>22</v>
      </c>
      <c r="I139" s="1850" t="s">
        <v>852</v>
      </c>
    </row>
    <row customHeight="1" ht="11.25">
      <c r="A140" s="1850" t="s">
        <v>2244</v>
      </c>
      <c r="B140" s="1850" t="s">
        <v>16</v>
      </c>
      <c r="C140" s="1850" t="s">
        <v>2657</v>
      </c>
      <c r="D140" s="1850" t="s">
        <v>2658</v>
      </c>
      <c r="E140" s="1850" t="s">
        <v>2659</v>
      </c>
      <c r="F140" s="1850" t="s">
        <v>2467</v>
      </c>
      <c r="G140" s="1850" t="s">
        <v>2660</v>
      </c>
      <c r="H140" s="1850" t="s">
        <v>2661</v>
      </c>
      <c r="I140" s="1850" t="s">
        <v>852</v>
      </c>
    </row>
    <row customHeight="1" ht="11.25">
      <c r="A141" s="1850" t="s">
        <v>2244</v>
      </c>
      <c r="B141" s="1850" t="s">
        <v>16</v>
      </c>
      <c r="C141" s="1850" t="s">
        <v>2662</v>
      </c>
      <c r="D141" s="1850" t="s">
        <v>2663</v>
      </c>
      <c r="E141" s="1850" t="s">
        <v>2664</v>
      </c>
      <c r="F141" s="1850" t="s">
        <v>2281</v>
      </c>
      <c r="G141" s="1850" t="s">
        <v>2665</v>
      </c>
      <c r="H141" s="1850" t="s">
        <v>22</v>
      </c>
      <c r="I141" s="1850" t="s">
        <v>852</v>
      </c>
    </row>
    <row customHeight="1" ht="11.25">
      <c r="A142" s="1850" t="s">
        <v>2244</v>
      </c>
      <c r="B142" s="1850" t="s">
        <v>16</v>
      </c>
      <c r="C142" s="1850" t="s">
        <v>2666</v>
      </c>
      <c r="D142" s="1850" t="s">
        <v>2667</v>
      </c>
      <c r="E142" s="1850" t="s">
        <v>2668</v>
      </c>
      <c r="F142" s="1850" t="s">
        <v>2669</v>
      </c>
      <c r="G142" s="1850" t="s">
        <v>22</v>
      </c>
      <c r="H142" s="1850" t="s">
        <v>22</v>
      </c>
      <c r="I142" s="1850" t="s">
        <v>852</v>
      </c>
    </row>
    <row customHeight="1" ht="11.25">
      <c r="A143" s="1850" t="s">
        <v>2244</v>
      </c>
      <c r="B143" s="1850" t="s">
        <v>16</v>
      </c>
      <c r="C143" s="1850" t="s">
        <v>2360</v>
      </c>
      <c r="D143" s="1850" t="s">
        <v>2361</v>
      </c>
      <c r="E143" s="1850" t="s">
        <v>2362</v>
      </c>
      <c r="F143" s="1850" t="s">
        <v>2325</v>
      </c>
      <c r="G143" s="1850" t="s">
        <v>2363</v>
      </c>
      <c r="H143" s="1850" t="s">
        <v>22</v>
      </c>
      <c r="I143" s="1850" t="s">
        <v>852</v>
      </c>
    </row>
    <row customHeight="1" ht="11.25">
      <c r="A144" s="1850" t="s">
        <v>2244</v>
      </c>
      <c r="B144" s="1850" t="s">
        <v>16</v>
      </c>
      <c r="C144" s="1850" t="s">
        <v>2364</v>
      </c>
      <c r="D144" s="1850" t="s">
        <v>2365</v>
      </c>
      <c r="E144" s="1850" t="s">
        <v>2366</v>
      </c>
      <c r="F144" s="1850" t="s">
        <v>2367</v>
      </c>
      <c r="G144" s="1850" t="s">
        <v>22</v>
      </c>
      <c r="H144" s="1850" t="s">
        <v>22</v>
      </c>
      <c r="I144" s="1850" t="s">
        <v>852</v>
      </c>
    </row>
    <row customHeight="1" ht="11.25">
      <c r="A145" s="1850" t="s">
        <v>2244</v>
      </c>
      <c r="B145" s="1850" t="s">
        <v>16</v>
      </c>
      <c r="C145" s="1850" t="s">
        <v>2670</v>
      </c>
      <c r="D145" s="1850" t="s">
        <v>2671</v>
      </c>
      <c r="E145" s="1850" t="s">
        <v>2672</v>
      </c>
      <c r="F145" s="1850" t="s">
        <v>2386</v>
      </c>
      <c r="G145" s="1850" t="s">
        <v>22</v>
      </c>
      <c r="H145" s="1850" t="s">
        <v>22</v>
      </c>
      <c r="I145" s="1850" t="s">
        <v>852</v>
      </c>
    </row>
    <row customHeight="1" ht="11.25">
      <c r="A146" s="1850" t="s">
        <v>2244</v>
      </c>
      <c r="B146" s="1850" t="s">
        <v>16</v>
      </c>
      <c r="C146" s="1850" t="s">
        <v>2387</v>
      </c>
      <c r="D146" s="1850" t="s">
        <v>2388</v>
      </c>
      <c r="E146" s="1850" t="s">
        <v>2389</v>
      </c>
      <c r="F146" s="1850" t="s">
        <v>2298</v>
      </c>
      <c r="G146" s="1850" t="s">
        <v>2390</v>
      </c>
      <c r="H146" s="1850" t="s">
        <v>22</v>
      </c>
      <c r="I146" s="1850" t="s">
        <v>852</v>
      </c>
    </row>
    <row customHeight="1" ht="11.25">
      <c r="A147" s="1850" t="s">
        <v>2244</v>
      </c>
      <c r="B147" s="1850" t="s">
        <v>16</v>
      </c>
      <c r="C147" s="1850" t="s">
        <v>2391</v>
      </c>
      <c r="D147" s="1850" t="s">
        <v>2392</v>
      </c>
      <c r="E147" s="1850" t="s">
        <v>2393</v>
      </c>
      <c r="F147" s="1850" t="s">
        <v>2367</v>
      </c>
      <c r="G147" s="1850" t="s">
        <v>2394</v>
      </c>
      <c r="H147" s="1850" t="s">
        <v>22</v>
      </c>
      <c r="I147" s="1850" t="s">
        <v>852</v>
      </c>
    </row>
    <row customHeight="1" ht="11.25">
      <c r="A148" s="1850" t="s">
        <v>2244</v>
      </c>
      <c r="B148" s="1850" t="s">
        <v>16</v>
      </c>
      <c r="C148" s="1850" t="s">
        <v>2673</v>
      </c>
      <c r="D148" s="1850" t="s">
        <v>2674</v>
      </c>
      <c r="E148" s="1850" t="s">
        <v>2675</v>
      </c>
      <c r="F148" s="1850" t="s">
        <v>2293</v>
      </c>
      <c r="G148" s="1850" t="s">
        <v>22</v>
      </c>
      <c r="H148" s="1850" t="s">
        <v>22</v>
      </c>
      <c r="I148" s="1850" t="s">
        <v>852</v>
      </c>
    </row>
    <row customHeight="1" ht="11.25">
      <c r="A149" s="1850" t="s">
        <v>2244</v>
      </c>
      <c r="B149" s="1850" t="s">
        <v>16</v>
      </c>
      <c r="C149" s="1850" t="s">
        <v>2676</v>
      </c>
      <c r="D149" s="1850" t="s">
        <v>2677</v>
      </c>
      <c r="E149" s="1850" t="s">
        <v>2678</v>
      </c>
      <c r="F149" s="1850" t="s">
        <v>2325</v>
      </c>
      <c r="G149" s="1850" t="s">
        <v>2679</v>
      </c>
      <c r="H149" s="1850" t="s">
        <v>22</v>
      </c>
      <c r="I149" s="1850" t="s">
        <v>852</v>
      </c>
    </row>
    <row customHeight="1" ht="11.25">
      <c r="A150" s="1850" t="s">
        <v>2244</v>
      </c>
      <c r="B150" s="1850" t="s">
        <v>16</v>
      </c>
      <c r="C150" s="1850" t="s">
        <v>2395</v>
      </c>
      <c r="D150" s="1850" t="s">
        <v>2396</v>
      </c>
      <c r="E150" s="1850" t="s">
        <v>2397</v>
      </c>
      <c r="F150" s="1850" t="s">
        <v>2293</v>
      </c>
      <c r="G150" s="1850" t="s">
        <v>2398</v>
      </c>
      <c r="H150" s="1850" t="s">
        <v>22</v>
      </c>
      <c r="I150" s="1850" t="s">
        <v>852</v>
      </c>
    </row>
    <row customHeight="1" ht="11.25">
      <c r="A151" s="1850" t="s">
        <v>2244</v>
      </c>
      <c r="B151" s="1850" t="s">
        <v>16</v>
      </c>
      <c r="C151" s="1850" t="s">
        <v>2680</v>
      </c>
      <c r="D151" s="1850" t="s">
        <v>2681</v>
      </c>
      <c r="E151" s="1850" t="s">
        <v>2682</v>
      </c>
      <c r="F151" s="1850" t="s">
        <v>2409</v>
      </c>
      <c r="G151" s="1850" t="s">
        <v>2683</v>
      </c>
      <c r="H151" s="1850" t="s">
        <v>22</v>
      </c>
      <c r="I151" s="1850" t="s">
        <v>852</v>
      </c>
    </row>
    <row customHeight="1" ht="11.25">
      <c r="A152" s="1850" t="s">
        <v>2244</v>
      </c>
      <c r="B152" s="1850" t="s">
        <v>16</v>
      </c>
      <c r="C152" s="1850" t="s">
        <v>2684</v>
      </c>
      <c r="D152" s="1850" t="s">
        <v>2685</v>
      </c>
      <c r="E152" s="1850" t="s">
        <v>2686</v>
      </c>
      <c r="F152" s="1850" t="s">
        <v>2354</v>
      </c>
      <c r="G152" s="1850" t="s">
        <v>22</v>
      </c>
      <c r="H152" s="1850" t="s">
        <v>22</v>
      </c>
      <c r="I152" s="1850" t="s">
        <v>852</v>
      </c>
    </row>
    <row customHeight="1" ht="11.25">
      <c r="A153" s="1850" t="s">
        <v>2244</v>
      </c>
      <c r="B153" s="1850" t="s">
        <v>16</v>
      </c>
      <c r="C153" s="1850" t="s">
        <v>2591</v>
      </c>
      <c r="D153" s="1850" t="s">
        <v>2592</v>
      </c>
      <c r="E153" s="1850" t="s">
        <v>2593</v>
      </c>
      <c r="F153" s="1850" t="s">
        <v>2349</v>
      </c>
      <c r="G153" s="1850" t="s">
        <v>22</v>
      </c>
      <c r="H153" s="1850" t="s">
        <v>22</v>
      </c>
      <c r="I153" s="1850" t="s">
        <v>852</v>
      </c>
    </row>
    <row customHeight="1" ht="11.25">
      <c r="A154" s="1850" t="s">
        <v>2244</v>
      </c>
      <c r="B154" s="1850" t="s">
        <v>16</v>
      </c>
      <c r="C154" s="1850" t="s">
        <v>2687</v>
      </c>
      <c r="D154" s="1850" t="s">
        <v>2688</v>
      </c>
      <c r="E154" s="1850" t="s">
        <v>2689</v>
      </c>
      <c r="F154" s="1850" t="s">
        <v>2381</v>
      </c>
      <c r="G154" s="1850" t="s">
        <v>2690</v>
      </c>
      <c r="H154" s="1850" t="s">
        <v>22</v>
      </c>
      <c r="I154" s="1850" t="s">
        <v>852</v>
      </c>
    </row>
    <row customHeight="1" ht="11.25">
      <c r="A155" s="1850" t="s">
        <v>2244</v>
      </c>
      <c r="B155" s="1850" t="s">
        <v>16</v>
      </c>
      <c r="C155" s="1850" t="s">
        <v>2691</v>
      </c>
      <c r="D155" s="1850" t="s">
        <v>2692</v>
      </c>
      <c r="E155" s="1850" t="s">
        <v>2693</v>
      </c>
      <c r="F155" s="1850" t="s">
        <v>2409</v>
      </c>
      <c r="G155" s="1850" t="s">
        <v>2410</v>
      </c>
      <c r="H155" s="1850" t="s">
        <v>22</v>
      </c>
      <c r="I155" s="1850" t="s">
        <v>852</v>
      </c>
    </row>
    <row customHeight="1" ht="11.25">
      <c r="A156" s="1850" t="s">
        <v>2244</v>
      </c>
      <c r="B156" s="1850" t="s">
        <v>16</v>
      </c>
      <c r="C156" s="1850" t="s">
        <v>2694</v>
      </c>
      <c r="D156" s="1850" t="s">
        <v>2695</v>
      </c>
      <c r="E156" s="1850" t="s">
        <v>2696</v>
      </c>
      <c r="F156" s="1850" t="s">
        <v>2669</v>
      </c>
      <c r="G156" s="1850" t="s">
        <v>2697</v>
      </c>
      <c r="H156" s="1850" t="s">
        <v>22</v>
      </c>
      <c r="I156" s="1850" t="s">
        <v>852</v>
      </c>
    </row>
    <row customHeight="1" ht="11.25">
      <c r="A157" s="1850" t="s">
        <v>2244</v>
      </c>
      <c r="B157" s="1850" t="s">
        <v>16</v>
      </c>
      <c r="C157" s="1850" t="s">
        <v>2698</v>
      </c>
      <c r="D157" s="1850" t="s">
        <v>2699</v>
      </c>
      <c r="E157" s="1850" t="s">
        <v>2700</v>
      </c>
      <c r="F157" s="1850" t="s">
        <v>2669</v>
      </c>
      <c r="G157" s="1850" t="s">
        <v>2701</v>
      </c>
      <c r="H157" s="1850" t="s">
        <v>22</v>
      </c>
      <c r="I157" s="1850" t="s">
        <v>852</v>
      </c>
    </row>
    <row customHeight="1" ht="11.25">
      <c r="A158" s="1850" t="s">
        <v>2244</v>
      </c>
      <c r="B158" s="1850" t="s">
        <v>16</v>
      </c>
      <c r="C158" s="1850" t="s">
        <v>2702</v>
      </c>
      <c r="D158" s="1850" t="s">
        <v>2703</v>
      </c>
      <c r="E158" s="1850" t="s">
        <v>2704</v>
      </c>
      <c r="F158" s="1850" t="s">
        <v>2705</v>
      </c>
      <c r="G158" s="1850" t="s">
        <v>2706</v>
      </c>
      <c r="H158" s="1850" t="s">
        <v>22</v>
      </c>
      <c r="I158" s="1850" t="s">
        <v>852</v>
      </c>
    </row>
    <row customHeight="1" ht="11.25">
      <c r="A159" s="1850" t="s">
        <v>2244</v>
      </c>
      <c r="B159" s="1850" t="s">
        <v>16</v>
      </c>
      <c r="C159" s="1850" t="s">
        <v>2429</v>
      </c>
      <c r="D159" s="1850" t="s">
        <v>2430</v>
      </c>
      <c r="E159" s="1850" t="s">
        <v>2431</v>
      </c>
      <c r="F159" s="1850" t="s">
        <v>2432</v>
      </c>
      <c r="G159" s="1850" t="s">
        <v>2433</v>
      </c>
      <c r="H159" s="1850" t="s">
        <v>2434</v>
      </c>
      <c r="I159" s="1850" t="s">
        <v>852</v>
      </c>
    </row>
    <row customHeight="1" ht="11.25">
      <c r="A160" s="1850" t="s">
        <v>2244</v>
      </c>
      <c r="B160" s="1850" t="s">
        <v>16</v>
      </c>
      <c r="C160" s="1850" t="s">
        <v>2707</v>
      </c>
      <c r="D160" s="1850" t="s">
        <v>2708</v>
      </c>
      <c r="E160" s="1850" t="s">
        <v>2709</v>
      </c>
      <c r="F160" s="1850" t="s">
        <v>2298</v>
      </c>
      <c r="G160" s="1850" t="s">
        <v>2710</v>
      </c>
      <c r="H160" s="1850" t="s">
        <v>22</v>
      </c>
      <c r="I160" s="1850" t="s">
        <v>852</v>
      </c>
    </row>
    <row customHeight="1" ht="11.25">
      <c r="A161" s="1850" t="s">
        <v>2244</v>
      </c>
      <c r="B161" s="1850" t="s">
        <v>16</v>
      </c>
      <c r="C161" s="1850" t="s">
        <v>2711</v>
      </c>
      <c r="D161" s="1850" t="s">
        <v>2712</v>
      </c>
      <c r="E161" s="1850" t="s">
        <v>2713</v>
      </c>
      <c r="F161" s="1850" t="s">
        <v>2293</v>
      </c>
      <c r="G161" s="1850" t="s">
        <v>2714</v>
      </c>
      <c r="H161" s="1850" t="s">
        <v>22</v>
      </c>
      <c r="I161" s="1850" t="s">
        <v>852</v>
      </c>
    </row>
    <row customHeight="1" ht="11.25">
      <c r="A162" s="1850" t="s">
        <v>2244</v>
      </c>
      <c r="B162" s="1850" t="s">
        <v>16</v>
      </c>
      <c r="C162" s="1850" t="s">
        <v>2715</v>
      </c>
      <c r="D162" s="1850" t="s">
        <v>2716</v>
      </c>
      <c r="E162" s="1850" t="s">
        <v>2717</v>
      </c>
      <c r="F162" s="1850" t="s">
        <v>2315</v>
      </c>
      <c r="G162" s="1850" t="s">
        <v>2718</v>
      </c>
      <c r="H162" s="1850" t="s">
        <v>22</v>
      </c>
      <c r="I162" s="1850" t="s">
        <v>852</v>
      </c>
    </row>
    <row customHeight="1" ht="11.25">
      <c r="A163" s="1850" t="s">
        <v>2244</v>
      </c>
      <c r="B163" s="1850" t="s">
        <v>16</v>
      </c>
      <c r="C163" s="1850" t="s">
        <v>2719</v>
      </c>
      <c r="D163" s="1850" t="s">
        <v>2720</v>
      </c>
      <c r="E163" s="1850" t="s">
        <v>2721</v>
      </c>
      <c r="F163" s="1850" t="s">
        <v>2248</v>
      </c>
      <c r="G163" s="1850" t="s">
        <v>2722</v>
      </c>
      <c r="H163" s="1850" t="s">
        <v>22</v>
      </c>
      <c r="I163" s="1850" t="s">
        <v>852</v>
      </c>
    </row>
    <row customHeight="1" ht="11.25">
      <c r="A164" s="1850" t="s">
        <v>2244</v>
      </c>
      <c r="B164" s="1850" t="s">
        <v>16</v>
      </c>
      <c r="C164" s="1850" t="s">
        <v>2723</v>
      </c>
      <c r="D164" s="1850" t="s">
        <v>2724</v>
      </c>
      <c r="E164" s="1850" t="s">
        <v>2725</v>
      </c>
      <c r="F164" s="1850" t="s">
        <v>2256</v>
      </c>
      <c r="G164" s="1850" t="s">
        <v>2726</v>
      </c>
      <c r="H164" s="1850" t="s">
        <v>22</v>
      </c>
      <c r="I164" s="1850" t="s">
        <v>852</v>
      </c>
    </row>
    <row customHeight="1" ht="11.25">
      <c r="A165" s="1850" t="s">
        <v>2244</v>
      </c>
      <c r="B165" s="1850" t="s">
        <v>16</v>
      </c>
      <c r="C165" s="1850" t="s">
        <v>2727</v>
      </c>
      <c r="D165" s="1850" t="s">
        <v>2728</v>
      </c>
      <c r="E165" s="1850" t="s">
        <v>2729</v>
      </c>
      <c r="F165" s="1850" t="s">
        <v>2293</v>
      </c>
      <c r="G165" s="1850" t="s">
        <v>2730</v>
      </c>
      <c r="H165" s="1850" t="s">
        <v>22</v>
      </c>
      <c r="I165" s="1850" t="s">
        <v>852</v>
      </c>
    </row>
    <row customHeight="1" ht="11.25">
      <c r="A166" s="1850" t="s">
        <v>2244</v>
      </c>
      <c r="B166" s="1850" t="s">
        <v>16</v>
      </c>
      <c r="C166" s="1850" t="s">
        <v>2731</v>
      </c>
      <c r="D166" s="1850" t="s">
        <v>2732</v>
      </c>
      <c r="E166" s="1850" t="s">
        <v>2733</v>
      </c>
      <c r="F166" s="1850" t="s">
        <v>2293</v>
      </c>
      <c r="G166" s="1850" t="s">
        <v>2730</v>
      </c>
      <c r="H166" s="1850" t="s">
        <v>22</v>
      </c>
      <c r="I166" s="1850" t="s">
        <v>852</v>
      </c>
    </row>
    <row customHeight="1" ht="11.25">
      <c r="A167" s="1850" t="s">
        <v>2244</v>
      </c>
      <c r="B167" s="1850" t="s">
        <v>16</v>
      </c>
      <c r="C167" s="1850" t="s">
        <v>2460</v>
      </c>
      <c r="D167" s="1850" t="s">
        <v>2461</v>
      </c>
      <c r="E167" s="1850" t="s">
        <v>2462</v>
      </c>
      <c r="F167" s="1850" t="s">
        <v>2463</v>
      </c>
      <c r="G167" s="1850" t="s">
        <v>22</v>
      </c>
      <c r="H167" s="1850" t="s">
        <v>22</v>
      </c>
      <c r="I167" s="1850" t="s">
        <v>852</v>
      </c>
    </row>
    <row customHeight="1" ht="11.25">
      <c r="A168" s="1850" t="s">
        <v>2244</v>
      </c>
      <c r="B168" s="1850" t="s">
        <v>16</v>
      </c>
      <c r="C168" s="1850" t="s">
        <v>2464</v>
      </c>
      <c r="D168" s="1850" t="s">
        <v>2465</v>
      </c>
      <c r="E168" s="1850" t="s">
        <v>2466</v>
      </c>
      <c r="F168" s="1850" t="s">
        <v>2467</v>
      </c>
      <c r="G168" s="1850" t="s">
        <v>2468</v>
      </c>
      <c r="H168" s="1850" t="s">
        <v>22</v>
      </c>
      <c r="I168" s="1850" t="s">
        <v>852</v>
      </c>
    </row>
    <row customHeight="1" ht="11.25">
      <c r="A169" s="1850" t="s">
        <v>2244</v>
      </c>
      <c r="B169" s="1850" t="s">
        <v>16</v>
      </c>
      <c r="C169" s="1850" t="s">
        <v>2734</v>
      </c>
      <c r="D169" s="1850" t="s">
        <v>2735</v>
      </c>
      <c r="E169" s="1850" t="s">
        <v>2736</v>
      </c>
      <c r="F169" s="1850" t="s">
        <v>2564</v>
      </c>
      <c r="G169" s="1850" t="s">
        <v>2737</v>
      </c>
      <c r="H169" s="1850" t="s">
        <v>22</v>
      </c>
      <c r="I169" s="1850" t="s">
        <v>852</v>
      </c>
    </row>
    <row customHeight="1" ht="11.25">
      <c r="A170" s="1850" t="s">
        <v>2244</v>
      </c>
      <c r="B170" s="1850" t="s">
        <v>16</v>
      </c>
      <c r="C170" s="1850" t="s">
        <v>2738</v>
      </c>
      <c r="D170" s="1850" t="s">
        <v>2739</v>
      </c>
      <c r="E170" s="1850" t="s">
        <v>2740</v>
      </c>
      <c r="F170" s="1850" t="s">
        <v>2741</v>
      </c>
      <c r="G170" s="1850" t="s">
        <v>2742</v>
      </c>
      <c r="H170" s="1850" t="s">
        <v>22</v>
      </c>
      <c r="I170" s="1850" t="s">
        <v>852</v>
      </c>
    </row>
    <row customHeight="1" ht="11.25">
      <c r="A171" s="1850" t="s">
        <v>2244</v>
      </c>
      <c r="B171" s="1850" t="s">
        <v>16</v>
      </c>
      <c r="C171" s="1850" t="s">
        <v>2743</v>
      </c>
      <c r="D171" s="1850" t="s">
        <v>2744</v>
      </c>
      <c r="E171" s="1850" t="s">
        <v>2745</v>
      </c>
      <c r="F171" s="1850" t="s">
        <v>2256</v>
      </c>
      <c r="G171" s="1850" t="s">
        <v>2473</v>
      </c>
      <c r="H171" s="1850" t="s">
        <v>22</v>
      </c>
      <c r="I171" s="1850" t="s">
        <v>852</v>
      </c>
    </row>
    <row customHeight="1" ht="11.25">
      <c r="A172" s="1850" t="s">
        <v>2244</v>
      </c>
      <c r="B172" s="1850" t="s">
        <v>16</v>
      </c>
      <c r="C172" s="1850" t="s">
        <v>2746</v>
      </c>
      <c r="D172" s="1850" t="s">
        <v>2747</v>
      </c>
      <c r="E172" s="1850" t="s">
        <v>2748</v>
      </c>
      <c r="F172" s="1850" t="s">
        <v>2354</v>
      </c>
      <c r="G172" s="1850" t="s">
        <v>22</v>
      </c>
      <c r="H172" s="1850" t="s">
        <v>22</v>
      </c>
      <c r="I172" s="1850" t="s">
        <v>852</v>
      </c>
    </row>
    <row customHeight="1" ht="11.25">
      <c r="A173" s="1850" t="s">
        <v>2244</v>
      </c>
      <c r="B173" s="1850" t="s">
        <v>16</v>
      </c>
      <c r="C173" s="1850" t="s">
        <v>2749</v>
      </c>
      <c r="D173" s="1850" t="s">
        <v>2750</v>
      </c>
      <c r="E173" s="1850" t="s">
        <v>2751</v>
      </c>
      <c r="F173" s="1850" t="s">
        <v>2256</v>
      </c>
      <c r="G173" s="1850" t="s">
        <v>2752</v>
      </c>
      <c r="H173" s="1850" t="s">
        <v>22</v>
      </c>
      <c r="I173" s="1850" t="s">
        <v>852</v>
      </c>
    </row>
    <row customHeight="1" ht="11.25">
      <c r="A174" s="1850" t="s">
        <v>2244</v>
      </c>
      <c r="B174" s="1850" t="s">
        <v>16</v>
      </c>
      <c r="C174" s="1850" t="s">
        <v>2753</v>
      </c>
      <c r="D174" s="1850" t="s">
        <v>2754</v>
      </c>
      <c r="E174" s="1850" t="s">
        <v>2755</v>
      </c>
      <c r="F174" s="1850" t="s">
        <v>2256</v>
      </c>
      <c r="G174" s="1850" t="s">
        <v>22</v>
      </c>
      <c r="H174" s="1850" t="s">
        <v>22</v>
      </c>
      <c r="I174" s="1850" t="s">
        <v>852</v>
      </c>
    </row>
    <row customHeight="1" ht="11.25">
      <c r="A175" s="1850" t="s">
        <v>2244</v>
      </c>
      <c r="B175" s="1850" t="s">
        <v>16</v>
      </c>
      <c r="C175" s="1850" t="s">
        <v>2756</v>
      </c>
      <c r="D175" s="1850" t="s">
        <v>2757</v>
      </c>
      <c r="E175" s="1850" t="s">
        <v>2758</v>
      </c>
      <c r="F175" s="1850" t="s">
        <v>2293</v>
      </c>
      <c r="G175" s="1850" t="s">
        <v>2759</v>
      </c>
      <c r="H175" s="1850" t="s">
        <v>22</v>
      </c>
      <c r="I175" s="1850" t="s">
        <v>852</v>
      </c>
    </row>
    <row customHeight="1" ht="11.25">
      <c r="A176" s="1850" t="s">
        <v>2244</v>
      </c>
      <c r="B176" s="1850" t="s">
        <v>16</v>
      </c>
      <c r="C176" s="1850" t="s">
        <v>2760</v>
      </c>
      <c r="D176" s="1850" t="s">
        <v>2761</v>
      </c>
      <c r="E176" s="1850" t="s">
        <v>2762</v>
      </c>
      <c r="F176" s="1850" t="s">
        <v>2256</v>
      </c>
      <c r="G176" s="1850" t="s">
        <v>2763</v>
      </c>
      <c r="H176" s="1850" t="s">
        <v>22</v>
      </c>
      <c r="I176" s="1850" t="s">
        <v>852</v>
      </c>
    </row>
    <row customHeight="1" ht="11.25">
      <c r="A177" s="1850" t="s">
        <v>2244</v>
      </c>
      <c r="B177" s="1850" t="s">
        <v>16</v>
      </c>
      <c r="C177" s="1850" t="s">
        <v>2764</v>
      </c>
      <c r="D177" s="1850" t="s">
        <v>2765</v>
      </c>
      <c r="E177" s="1850" t="s">
        <v>2766</v>
      </c>
      <c r="F177" s="1850" t="s">
        <v>2256</v>
      </c>
      <c r="G177" s="1850" t="s">
        <v>2767</v>
      </c>
      <c r="H177" s="1850" t="s">
        <v>22</v>
      </c>
      <c r="I177" s="1850" t="s">
        <v>852</v>
      </c>
    </row>
    <row customHeight="1" ht="11.25">
      <c r="A178" s="1850" t="s">
        <v>2244</v>
      </c>
      <c r="B178" s="1850" t="s">
        <v>16</v>
      </c>
      <c r="C178" s="1850" t="s">
        <v>2768</v>
      </c>
      <c r="D178" s="1850" t="s">
        <v>2769</v>
      </c>
      <c r="E178" s="1850" t="s">
        <v>2770</v>
      </c>
      <c r="F178" s="1850" t="s">
        <v>2256</v>
      </c>
      <c r="G178" s="1850" t="s">
        <v>2771</v>
      </c>
      <c r="H178" s="1850" t="s">
        <v>22</v>
      </c>
      <c r="I178" s="1850" t="s">
        <v>852</v>
      </c>
    </row>
    <row customHeight="1" ht="11.25">
      <c r="A179" s="1850" t="s">
        <v>2244</v>
      </c>
      <c r="B179" s="1850" t="s">
        <v>16</v>
      </c>
      <c r="C179" s="1850" t="s">
        <v>2772</v>
      </c>
      <c r="D179" s="1850" t="s">
        <v>2773</v>
      </c>
      <c r="E179" s="1850" t="s">
        <v>2774</v>
      </c>
      <c r="F179" s="1850" t="s">
        <v>2256</v>
      </c>
      <c r="G179" s="1850" t="s">
        <v>2775</v>
      </c>
      <c r="H179" s="1850" t="s">
        <v>22</v>
      </c>
      <c r="I179" s="1850" t="s">
        <v>852</v>
      </c>
    </row>
    <row customHeight="1" ht="11.25">
      <c r="A180" s="1850" t="s">
        <v>2244</v>
      </c>
      <c r="B180" s="1850" t="s">
        <v>16</v>
      </c>
      <c r="C180" s="1850" t="s">
        <v>2776</v>
      </c>
      <c r="D180" s="1850" t="s">
        <v>2777</v>
      </c>
      <c r="E180" s="1850" t="s">
        <v>2778</v>
      </c>
      <c r="F180" s="1850" t="s">
        <v>2256</v>
      </c>
      <c r="G180" s="1850" t="s">
        <v>22</v>
      </c>
      <c r="H180" s="1850" t="s">
        <v>22</v>
      </c>
      <c r="I180" s="1850" t="s">
        <v>852</v>
      </c>
    </row>
    <row customHeight="1" ht="11.25">
      <c r="A181" s="1850" t="s">
        <v>2244</v>
      </c>
      <c r="B181" s="1850" t="s">
        <v>16</v>
      </c>
      <c r="C181" s="1850" t="s">
        <v>2537</v>
      </c>
      <c r="D181" s="1850" t="s">
        <v>2538</v>
      </c>
      <c r="E181" s="1850" t="s">
        <v>2539</v>
      </c>
      <c r="F181" s="1850" t="s">
        <v>2302</v>
      </c>
      <c r="G181" s="1850" t="s">
        <v>2540</v>
      </c>
      <c r="H181" s="1850" t="s">
        <v>22</v>
      </c>
      <c r="I181" s="1850" t="s">
        <v>852</v>
      </c>
    </row>
    <row customHeight="1" ht="11.25">
      <c r="A182" s="1850" t="s">
        <v>2244</v>
      </c>
      <c r="B182" s="1850" t="s">
        <v>16</v>
      </c>
      <c r="C182" s="1850" t="s">
        <v>22</v>
      </c>
      <c r="D182" s="1850" t="s">
        <v>2541</v>
      </c>
      <c r="E182" s="1850" t="s">
        <v>2542</v>
      </c>
      <c r="F182" s="1850" t="s">
        <v>2256</v>
      </c>
      <c r="G182" s="1850" t="s">
        <v>22</v>
      </c>
      <c r="H182" s="1850" t="s">
        <v>22</v>
      </c>
      <c r="I182" s="1850" t="s">
        <v>852</v>
      </c>
    </row>
    <row customHeight="1" ht="11.25">
      <c r="A183" s="1850" t="s">
        <v>2244</v>
      </c>
      <c r="B183" s="1850" t="s">
        <v>16</v>
      </c>
      <c r="C183" s="1850" t="s">
        <v>2546</v>
      </c>
      <c r="D183" s="1850" t="s">
        <v>2547</v>
      </c>
      <c r="E183" s="1850" t="s">
        <v>2548</v>
      </c>
      <c r="F183" s="1850" t="s">
        <v>2467</v>
      </c>
      <c r="G183" s="1850" t="s">
        <v>22</v>
      </c>
      <c r="H183" s="1850" t="s">
        <v>22</v>
      </c>
      <c r="I183" s="1850" t="s">
        <v>852</v>
      </c>
    </row>
    <row customHeight="1" ht="11.25">
      <c r="A184" s="1850" t="s">
        <v>2244</v>
      </c>
      <c r="B184" s="1850" t="s">
        <v>16</v>
      </c>
      <c r="C184" s="1850" t="s">
        <v>2557</v>
      </c>
      <c r="D184" s="1850" t="s">
        <v>2558</v>
      </c>
      <c r="E184" s="1850" t="s">
        <v>2551</v>
      </c>
      <c r="F184" s="1850" t="s">
        <v>2559</v>
      </c>
      <c r="G184" s="1850" t="s">
        <v>2560</v>
      </c>
      <c r="H184" s="1850" t="s">
        <v>22</v>
      </c>
      <c r="I184" s="1850" t="s">
        <v>852</v>
      </c>
    </row>
    <row customHeight="1" ht="11.25">
      <c r="A185" s="1850" t="s">
        <v>2244</v>
      </c>
      <c r="B185" s="1850" t="s">
        <v>16</v>
      </c>
      <c r="C185" s="1850" t="s">
        <v>2594</v>
      </c>
      <c r="D185" s="1850" t="s">
        <v>2595</v>
      </c>
      <c r="E185" s="1850" t="s">
        <v>2596</v>
      </c>
      <c r="F185" s="1850" t="s">
        <v>2463</v>
      </c>
      <c r="G185" s="1850" t="s">
        <v>2597</v>
      </c>
      <c r="H185" s="1850" t="s">
        <v>22</v>
      </c>
      <c r="I185" s="1850" t="s">
        <v>905</v>
      </c>
    </row>
    <row customHeight="1" ht="11.25">
      <c r="A186" s="1850" t="s">
        <v>2244</v>
      </c>
      <c r="B186" s="1850" t="s">
        <v>16</v>
      </c>
      <c r="C186" s="1850" t="s">
        <v>2598</v>
      </c>
      <c r="D186" s="1850" t="s">
        <v>2599</v>
      </c>
      <c r="E186" s="1850" t="s">
        <v>2600</v>
      </c>
      <c r="F186" s="1850" t="s">
        <v>2432</v>
      </c>
      <c r="G186" s="1850" t="s">
        <v>2601</v>
      </c>
      <c r="H186" s="1850" t="s">
        <v>22</v>
      </c>
      <c r="I186" s="1850" t="s">
        <v>905</v>
      </c>
    </row>
    <row customHeight="1" ht="11.25">
      <c r="A187" s="1850" t="s">
        <v>2244</v>
      </c>
      <c r="B187" s="1850" t="s">
        <v>16</v>
      </c>
      <c r="C187" s="1850" t="s">
        <v>2602</v>
      </c>
      <c r="D187" s="1850" t="s">
        <v>2603</v>
      </c>
      <c r="E187" s="1850" t="s">
        <v>2604</v>
      </c>
      <c r="F187" s="1850" t="s">
        <v>2605</v>
      </c>
      <c r="G187" s="1850" t="s">
        <v>2606</v>
      </c>
      <c r="H187" s="1850" t="s">
        <v>22</v>
      </c>
      <c r="I187" s="1850" t="s">
        <v>905</v>
      </c>
    </row>
    <row customHeight="1" ht="11.25">
      <c r="A188" s="1850" t="s">
        <v>2244</v>
      </c>
      <c r="B188" s="1850" t="s">
        <v>16</v>
      </c>
      <c r="C188" s="1850" t="s">
        <v>2779</v>
      </c>
      <c r="D188" s="1850" t="s">
        <v>2780</v>
      </c>
      <c r="E188" s="1850" t="s">
        <v>2781</v>
      </c>
      <c r="F188" s="1850" t="s">
        <v>2293</v>
      </c>
      <c r="G188" s="1850" t="s">
        <v>22</v>
      </c>
      <c r="H188" s="1850" t="s">
        <v>22</v>
      </c>
      <c r="I188" s="1850" t="s">
        <v>905</v>
      </c>
    </row>
    <row customHeight="1" ht="11.25">
      <c r="A189" s="1850" t="s">
        <v>2244</v>
      </c>
      <c r="B189" s="1850" t="s">
        <v>16</v>
      </c>
      <c r="C189" s="1850" t="s">
        <v>2782</v>
      </c>
      <c r="D189" s="1850" t="s">
        <v>2783</v>
      </c>
      <c r="E189" s="1850" t="s">
        <v>2784</v>
      </c>
      <c r="F189" s="1850" t="s">
        <v>2252</v>
      </c>
      <c r="G189" s="1850" t="s">
        <v>22</v>
      </c>
      <c r="H189" s="1850" t="s">
        <v>22</v>
      </c>
      <c r="I189" s="1850" t="s">
        <v>905</v>
      </c>
    </row>
    <row customHeight="1" ht="11.25">
      <c r="A190" s="1850" t="s">
        <v>2244</v>
      </c>
      <c r="B190" s="1850" t="s">
        <v>16</v>
      </c>
      <c r="C190" s="1850" t="s">
        <v>2611</v>
      </c>
      <c r="D190" s="1850" t="s">
        <v>2612</v>
      </c>
      <c r="E190" s="1850" t="s">
        <v>2613</v>
      </c>
      <c r="F190" s="1850" t="s">
        <v>2614</v>
      </c>
      <c r="G190" s="1850" t="s">
        <v>2615</v>
      </c>
      <c r="H190" s="1850" t="s">
        <v>22</v>
      </c>
      <c r="I190" s="1850" t="s">
        <v>905</v>
      </c>
    </row>
    <row customHeight="1" ht="11.25">
      <c r="A191" s="1850" t="s">
        <v>2244</v>
      </c>
      <c r="B191" s="1850" t="s">
        <v>16</v>
      </c>
      <c r="C191" s="1850" t="s">
        <v>2616</v>
      </c>
      <c r="D191" s="1850" t="s">
        <v>2617</v>
      </c>
      <c r="E191" s="1850" t="s">
        <v>2618</v>
      </c>
      <c r="F191" s="1850" t="s">
        <v>2265</v>
      </c>
      <c r="G191" s="1850" t="s">
        <v>2619</v>
      </c>
      <c r="H191" s="1850" t="s">
        <v>22</v>
      </c>
      <c r="I191" s="1850" t="s">
        <v>905</v>
      </c>
    </row>
    <row customHeight="1" ht="11.25">
      <c r="A192" s="1850" t="s">
        <v>2244</v>
      </c>
      <c r="B192" s="1850" t="s">
        <v>16</v>
      </c>
      <c r="C192" s="1850" t="s">
        <v>2295</v>
      </c>
      <c r="D192" s="1850" t="s">
        <v>2296</v>
      </c>
      <c r="E192" s="1850" t="s">
        <v>2297</v>
      </c>
      <c r="F192" s="1850" t="s">
        <v>2298</v>
      </c>
      <c r="G192" s="1850" t="s">
        <v>22</v>
      </c>
      <c r="H192" s="1850" t="s">
        <v>22</v>
      </c>
      <c r="I192" s="1850" t="s">
        <v>905</v>
      </c>
    </row>
    <row customHeight="1" ht="11.25">
      <c r="A193" s="1850" t="s">
        <v>2244</v>
      </c>
      <c r="B193" s="1850" t="s">
        <v>16</v>
      </c>
      <c r="C193" s="1850" t="s">
        <v>2620</v>
      </c>
      <c r="D193" s="1850" t="s">
        <v>2621</v>
      </c>
      <c r="E193" s="1850" t="s">
        <v>2622</v>
      </c>
      <c r="F193" s="1850" t="s">
        <v>573</v>
      </c>
      <c r="G193" s="1850" t="s">
        <v>2623</v>
      </c>
      <c r="H193" s="1850" t="s">
        <v>22</v>
      </c>
      <c r="I193" s="1850" t="s">
        <v>905</v>
      </c>
    </row>
    <row customHeight="1" ht="11.25">
      <c r="A194" s="1850" t="s">
        <v>2244</v>
      </c>
      <c r="B194" s="1850" t="s">
        <v>16</v>
      </c>
      <c r="C194" s="1850" t="s">
        <v>2308</v>
      </c>
      <c r="D194" s="1850" t="s">
        <v>2309</v>
      </c>
      <c r="E194" s="1850" t="s">
        <v>2310</v>
      </c>
      <c r="F194" s="1850" t="s">
        <v>2298</v>
      </c>
      <c r="G194" s="1850" t="s">
        <v>2311</v>
      </c>
      <c r="H194" s="1850" t="s">
        <v>22</v>
      </c>
      <c r="I194" s="1850" t="s">
        <v>905</v>
      </c>
    </row>
    <row customHeight="1" ht="11.25">
      <c r="A195" s="1850" t="s">
        <v>2244</v>
      </c>
      <c r="B195" s="1850" t="s">
        <v>16</v>
      </c>
      <c r="C195" s="1850" t="s">
        <v>2631</v>
      </c>
      <c r="D195" s="1850" t="s">
        <v>2632</v>
      </c>
      <c r="E195" s="1850" t="s">
        <v>2633</v>
      </c>
      <c r="F195" s="1850" t="s">
        <v>2315</v>
      </c>
      <c r="G195" s="1850" t="s">
        <v>2634</v>
      </c>
      <c r="H195" s="1850" t="s">
        <v>22</v>
      </c>
      <c r="I195" s="1850" t="s">
        <v>905</v>
      </c>
    </row>
    <row customHeight="1" ht="11.25">
      <c r="A196" s="1850" t="s">
        <v>2244</v>
      </c>
      <c r="B196" s="1850" t="s">
        <v>16</v>
      </c>
      <c r="C196" s="1850" t="s">
        <v>2317</v>
      </c>
      <c r="D196" s="1850" t="s">
        <v>2318</v>
      </c>
      <c r="E196" s="1850" t="s">
        <v>2319</v>
      </c>
      <c r="F196" s="1850" t="s">
        <v>2320</v>
      </c>
      <c r="G196" s="1850" t="s">
        <v>2321</v>
      </c>
      <c r="H196" s="1850" t="s">
        <v>22</v>
      </c>
      <c r="I196" s="1850" t="s">
        <v>905</v>
      </c>
    </row>
    <row customHeight="1" ht="11.25">
      <c r="A197" s="1850" t="s">
        <v>2244</v>
      </c>
      <c r="B197" s="1850" t="s">
        <v>16</v>
      </c>
      <c r="C197" s="1850" t="s">
        <v>2322</v>
      </c>
      <c r="D197" s="1850" t="s">
        <v>2323</v>
      </c>
      <c r="E197" s="1850" t="s">
        <v>2324</v>
      </c>
      <c r="F197" s="1850" t="s">
        <v>2325</v>
      </c>
      <c r="G197" s="1850" t="s">
        <v>2326</v>
      </c>
      <c r="H197" s="1850" t="s">
        <v>22</v>
      </c>
      <c r="I197" s="1850" t="s">
        <v>905</v>
      </c>
    </row>
    <row customHeight="1" ht="11.25">
      <c r="A198" s="1850" t="s">
        <v>2244</v>
      </c>
      <c r="B198" s="1850" t="s">
        <v>16</v>
      </c>
      <c r="C198" s="1850" t="s">
        <v>2635</v>
      </c>
      <c r="D198" s="1850" t="s">
        <v>2636</v>
      </c>
      <c r="E198" s="1850" t="s">
        <v>2637</v>
      </c>
      <c r="F198" s="1850" t="s">
        <v>2333</v>
      </c>
      <c r="G198" s="1850" t="s">
        <v>22</v>
      </c>
      <c r="H198" s="1850" t="s">
        <v>22</v>
      </c>
      <c r="I198" s="1850" t="s">
        <v>905</v>
      </c>
    </row>
    <row customHeight="1" ht="11.25">
      <c r="A199" s="1850" t="s">
        <v>2244</v>
      </c>
      <c r="B199" s="1850" t="s">
        <v>16</v>
      </c>
      <c r="C199" s="1850" t="s">
        <v>2638</v>
      </c>
      <c r="D199" s="1850" t="s">
        <v>2639</v>
      </c>
      <c r="E199" s="1850" t="s">
        <v>2640</v>
      </c>
      <c r="F199" s="1850" t="s">
        <v>2248</v>
      </c>
      <c r="G199" s="1850" t="s">
        <v>22</v>
      </c>
      <c r="H199" s="1850" t="s">
        <v>22</v>
      </c>
      <c r="I199" s="1850" t="s">
        <v>905</v>
      </c>
    </row>
    <row customHeight="1" ht="11.25">
      <c r="A200" s="1850" t="s">
        <v>2244</v>
      </c>
      <c r="B200" s="1850" t="s">
        <v>16</v>
      </c>
      <c r="C200" s="1850" t="s">
        <v>2785</v>
      </c>
      <c r="D200" s="1850" t="s">
        <v>2786</v>
      </c>
      <c r="E200" s="1850" t="s">
        <v>2787</v>
      </c>
      <c r="F200" s="1850" t="s">
        <v>2248</v>
      </c>
      <c r="G200" s="1850" t="s">
        <v>2788</v>
      </c>
      <c r="H200" s="1850" t="s">
        <v>2789</v>
      </c>
      <c r="I200" s="1850" t="s">
        <v>905</v>
      </c>
    </row>
    <row customHeight="1" ht="11.25">
      <c r="A201" s="1850" t="s">
        <v>2244</v>
      </c>
      <c r="B201" s="1850" t="s">
        <v>16</v>
      </c>
      <c r="C201" s="1850" t="s">
        <v>2641</v>
      </c>
      <c r="D201" s="1850" t="s">
        <v>2642</v>
      </c>
      <c r="E201" s="1850" t="s">
        <v>2643</v>
      </c>
      <c r="F201" s="1850" t="s">
        <v>2349</v>
      </c>
      <c r="G201" s="1850" t="s">
        <v>2644</v>
      </c>
      <c r="H201" s="1850" t="s">
        <v>22</v>
      </c>
      <c r="I201" s="1850" t="s">
        <v>905</v>
      </c>
    </row>
    <row customHeight="1" ht="11.25">
      <c r="A202" s="1850" t="s">
        <v>2244</v>
      </c>
      <c r="B202" s="1850" t="s">
        <v>16</v>
      </c>
      <c r="C202" s="1850" t="s">
        <v>2334</v>
      </c>
      <c r="D202" s="1850" t="s">
        <v>2335</v>
      </c>
      <c r="E202" s="1850" t="s">
        <v>2336</v>
      </c>
      <c r="F202" s="1850" t="s">
        <v>2298</v>
      </c>
      <c r="G202" s="1850" t="s">
        <v>2337</v>
      </c>
      <c r="H202" s="1850" t="s">
        <v>22</v>
      </c>
      <c r="I202" s="1850" t="s">
        <v>905</v>
      </c>
    </row>
    <row customHeight="1" ht="11.25">
      <c r="A203" s="1850" t="s">
        <v>2244</v>
      </c>
      <c r="B203" s="1850" t="s">
        <v>16</v>
      </c>
      <c r="C203" s="1850" t="s">
        <v>2645</v>
      </c>
      <c r="D203" s="1850" t="s">
        <v>2646</v>
      </c>
      <c r="E203" s="1850" t="s">
        <v>2647</v>
      </c>
      <c r="F203" s="1850" t="s">
        <v>2376</v>
      </c>
      <c r="G203" s="1850" t="s">
        <v>2648</v>
      </c>
      <c r="H203" s="1850" t="s">
        <v>22</v>
      </c>
      <c r="I203" s="1850" t="s">
        <v>905</v>
      </c>
    </row>
    <row customHeight="1" ht="11.25">
      <c r="A204" s="1850" t="s">
        <v>2244</v>
      </c>
      <c r="B204" s="1850" t="s">
        <v>16</v>
      </c>
      <c r="C204" s="1850" t="s">
        <v>2338</v>
      </c>
      <c r="D204" s="1850" t="s">
        <v>2339</v>
      </c>
      <c r="E204" s="1850" t="s">
        <v>2340</v>
      </c>
      <c r="F204" s="1850" t="s">
        <v>2298</v>
      </c>
      <c r="G204" s="1850" t="s">
        <v>2341</v>
      </c>
      <c r="H204" s="1850" t="s">
        <v>22</v>
      </c>
      <c r="I204" s="1850" t="s">
        <v>905</v>
      </c>
    </row>
    <row customHeight="1" ht="11.25">
      <c r="A205" s="1850" t="s">
        <v>2244</v>
      </c>
      <c r="B205" s="1850" t="s">
        <v>16</v>
      </c>
      <c r="C205" s="1850" t="s">
        <v>2649</v>
      </c>
      <c r="D205" s="1850" t="s">
        <v>2650</v>
      </c>
      <c r="E205" s="1850" t="s">
        <v>2651</v>
      </c>
      <c r="F205" s="1850" t="s">
        <v>2354</v>
      </c>
      <c r="G205" s="1850" t="s">
        <v>2652</v>
      </c>
      <c r="H205" s="1850" t="s">
        <v>22</v>
      </c>
      <c r="I205" s="1850" t="s">
        <v>905</v>
      </c>
    </row>
    <row customHeight="1" ht="11.25">
      <c r="A206" s="1850" t="s">
        <v>2244</v>
      </c>
      <c r="B206" s="1850" t="s">
        <v>16</v>
      </c>
      <c r="C206" s="1850" t="s">
        <v>2587</v>
      </c>
      <c r="D206" s="1850" t="s">
        <v>2588</v>
      </c>
      <c r="E206" s="1850" t="s">
        <v>2589</v>
      </c>
      <c r="F206" s="1850" t="s">
        <v>2349</v>
      </c>
      <c r="G206" s="1850" t="s">
        <v>2590</v>
      </c>
      <c r="H206" s="1850" t="s">
        <v>22</v>
      </c>
      <c r="I206" s="1850" t="s">
        <v>905</v>
      </c>
    </row>
    <row customHeight="1" ht="11.25">
      <c r="A207" s="1850" t="s">
        <v>2244</v>
      </c>
      <c r="B207" s="1850" t="s">
        <v>16</v>
      </c>
      <c r="C207" s="1850" t="s">
        <v>2653</v>
      </c>
      <c r="D207" s="1850" t="s">
        <v>2654</v>
      </c>
      <c r="E207" s="1850" t="s">
        <v>2655</v>
      </c>
      <c r="F207" s="1850" t="s">
        <v>2376</v>
      </c>
      <c r="G207" s="1850" t="s">
        <v>2656</v>
      </c>
      <c r="H207" s="1850" t="s">
        <v>22</v>
      </c>
      <c r="I207" s="1850" t="s">
        <v>905</v>
      </c>
    </row>
    <row customHeight="1" ht="11.25">
      <c r="A208" s="1850" t="s">
        <v>2244</v>
      </c>
      <c r="B208" s="1850" t="s">
        <v>16</v>
      </c>
      <c r="C208" s="1850" t="s">
        <v>2342</v>
      </c>
      <c r="D208" s="1850" t="s">
        <v>2343</v>
      </c>
      <c r="E208" s="1850" t="s">
        <v>2344</v>
      </c>
      <c r="F208" s="1850" t="s">
        <v>2298</v>
      </c>
      <c r="G208" s="1850" t="s">
        <v>2345</v>
      </c>
      <c r="H208" s="1850" t="s">
        <v>22</v>
      </c>
      <c r="I208" s="1850" t="s">
        <v>905</v>
      </c>
    </row>
    <row customHeight="1" ht="11.25">
      <c r="A209" s="1850" t="s">
        <v>2244</v>
      </c>
      <c r="B209" s="1850" t="s">
        <v>16</v>
      </c>
      <c r="C209" s="1850" t="s">
        <v>2657</v>
      </c>
      <c r="D209" s="1850" t="s">
        <v>2658</v>
      </c>
      <c r="E209" s="1850" t="s">
        <v>2659</v>
      </c>
      <c r="F209" s="1850" t="s">
        <v>2467</v>
      </c>
      <c r="G209" s="1850" t="s">
        <v>2660</v>
      </c>
      <c r="H209" s="1850" t="s">
        <v>2661</v>
      </c>
      <c r="I209" s="1850" t="s">
        <v>905</v>
      </c>
    </row>
    <row customHeight="1" ht="11.25">
      <c r="A210" s="1850" t="s">
        <v>2244</v>
      </c>
      <c r="B210" s="1850" t="s">
        <v>16</v>
      </c>
      <c r="C210" s="1850" t="s">
        <v>2662</v>
      </c>
      <c r="D210" s="1850" t="s">
        <v>2663</v>
      </c>
      <c r="E210" s="1850" t="s">
        <v>2664</v>
      </c>
      <c r="F210" s="1850" t="s">
        <v>2281</v>
      </c>
      <c r="G210" s="1850" t="s">
        <v>2665</v>
      </c>
      <c r="H210" s="1850" t="s">
        <v>22</v>
      </c>
      <c r="I210" s="1850" t="s">
        <v>905</v>
      </c>
    </row>
    <row customHeight="1" ht="11.25">
      <c r="A211" s="1850" t="s">
        <v>2244</v>
      </c>
      <c r="B211" s="1850" t="s">
        <v>16</v>
      </c>
      <c r="C211" s="1850" t="s">
        <v>2360</v>
      </c>
      <c r="D211" s="1850" t="s">
        <v>2361</v>
      </c>
      <c r="E211" s="1850" t="s">
        <v>2362</v>
      </c>
      <c r="F211" s="1850" t="s">
        <v>2325</v>
      </c>
      <c r="G211" s="1850" t="s">
        <v>2363</v>
      </c>
      <c r="H211" s="1850" t="s">
        <v>22</v>
      </c>
      <c r="I211" s="1850" t="s">
        <v>905</v>
      </c>
    </row>
    <row customHeight="1" ht="11.25">
      <c r="A212" s="1850" t="s">
        <v>2244</v>
      </c>
      <c r="B212" s="1850" t="s">
        <v>16</v>
      </c>
      <c r="C212" s="1850" t="s">
        <v>2364</v>
      </c>
      <c r="D212" s="1850" t="s">
        <v>2365</v>
      </c>
      <c r="E212" s="1850" t="s">
        <v>2366</v>
      </c>
      <c r="F212" s="1850" t="s">
        <v>2367</v>
      </c>
      <c r="G212" s="1850" t="s">
        <v>22</v>
      </c>
      <c r="H212" s="1850" t="s">
        <v>22</v>
      </c>
      <c r="I212" s="1850" t="s">
        <v>905</v>
      </c>
    </row>
    <row customHeight="1" ht="11.25">
      <c r="A213" s="1850" t="s">
        <v>2244</v>
      </c>
      <c r="B213" s="1850" t="s">
        <v>16</v>
      </c>
      <c r="C213" s="1850" t="s">
        <v>2790</v>
      </c>
      <c r="D213" s="1850" t="s">
        <v>2791</v>
      </c>
      <c r="E213" s="1850" t="s">
        <v>2792</v>
      </c>
      <c r="F213" s="1850" t="s">
        <v>2386</v>
      </c>
      <c r="G213" s="1850" t="s">
        <v>2793</v>
      </c>
      <c r="H213" s="1850" t="s">
        <v>2794</v>
      </c>
      <c r="I213" s="1850" t="s">
        <v>905</v>
      </c>
    </row>
    <row customHeight="1" ht="11.25">
      <c r="A214" s="1850" t="s">
        <v>2244</v>
      </c>
      <c r="B214" s="1850" t="s">
        <v>16</v>
      </c>
      <c r="C214" s="1850" t="s">
        <v>2670</v>
      </c>
      <c r="D214" s="1850" t="s">
        <v>2671</v>
      </c>
      <c r="E214" s="1850" t="s">
        <v>2672</v>
      </c>
      <c r="F214" s="1850" t="s">
        <v>2386</v>
      </c>
      <c r="G214" s="1850" t="s">
        <v>22</v>
      </c>
      <c r="H214" s="1850" t="s">
        <v>22</v>
      </c>
      <c r="I214" s="1850" t="s">
        <v>905</v>
      </c>
    </row>
    <row customHeight="1" ht="11.25">
      <c r="A215" s="1850" t="s">
        <v>2244</v>
      </c>
      <c r="B215" s="1850" t="s">
        <v>16</v>
      </c>
      <c r="C215" s="1850" t="s">
        <v>2387</v>
      </c>
      <c r="D215" s="1850" t="s">
        <v>2388</v>
      </c>
      <c r="E215" s="1850" t="s">
        <v>2389</v>
      </c>
      <c r="F215" s="1850" t="s">
        <v>2298</v>
      </c>
      <c r="G215" s="1850" t="s">
        <v>2390</v>
      </c>
      <c r="H215" s="1850" t="s">
        <v>22</v>
      </c>
      <c r="I215" s="1850" t="s">
        <v>905</v>
      </c>
    </row>
    <row customHeight="1" ht="11.25">
      <c r="A216" s="1850" t="s">
        <v>2244</v>
      </c>
      <c r="B216" s="1850" t="s">
        <v>16</v>
      </c>
      <c r="C216" s="1850" t="s">
        <v>2391</v>
      </c>
      <c r="D216" s="1850" t="s">
        <v>2392</v>
      </c>
      <c r="E216" s="1850" t="s">
        <v>2393</v>
      </c>
      <c r="F216" s="1850" t="s">
        <v>2367</v>
      </c>
      <c r="G216" s="1850" t="s">
        <v>2394</v>
      </c>
      <c r="H216" s="1850" t="s">
        <v>22</v>
      </c>
      <c r="I216" s="1850" t="s">
        <v>905</v>
      </c>
    </row>
    <row customHeight="1" ht="11.25">
      <c r="A217" s="1850" t="s">
        <v>2244</v>
      </c>
      <c r="B217" s="1850" t="s">
        <v>16</v>
      </c>
      <c r="C217" s="1850" t="s">
        <v>2673</v>
      </c>
      <c r="D217" s="1850" t="s">
        <v>2674</v>
      </c>
      <c r="E217" s="1850" t="s">
        <v>2675</v>
      </c>
      <c r="F217" s="1850" t="s">
        <v>2293</v>
      </c>
      <c r="G217" s="1850" t="s">
        <v>22</v>
      </c>
      <c r="H217" s="1850" t="s">
        <v>22</v>
      </c>
      <c r="I217" s="1850" t="s">
        <v>905</v>
      </c>
    </row>
    <row customHeight="1" ht="11.25">
      <c r="A218" s="1850" t="s">
        <v>2244</v>
      </c>
      <c r="B218" s="1850" t="s">
        <v>16</v>
      </c>
      <c r="C218" s="1850" t="s">
        <v>2676</v>
      </c>
      <c r="D218" s="1850" t="s">
        <v>2677</v>
      </c>
      <c r="E218" s="1850" t="s">
        <v>2678</v>
      </c>
      <c r="F218" s="1850" t="s">
        <v>2325</v>
      </c>
      <c r="G218" s="1850" t="s">
        <v>2679</v>
      </c>
      <c r="H218" s="1850" t="s">
        <v>22</v>
      </c>
      <c r="I218" s="1850" t="s">
        <v>905</v>
      </c>
    </row>
    <row customHeight="1" ht="11.25">
      <c r="A219" s="1850" t="s">
        <v>2244</v>
      </c>
      <c r="B219" s="1850" t="s">
        <v>16</v>
      </c>
      <c r="C219" s="1850" t="s">
        <v>2395</v>
      </c>
      <c r="D219" s="1850" t="s">
        <v>2396</v>
      </c>
      <c r="E219" s="1850" t="s">
        <v>2397</v>
      </c>
      <c r="F219" s="1850" t="s">
        <v>2293</v>
      </c>
      <c r="G219" s="1850" t="s">
        <v>2398</v>
      </c>
      <c r="H219" s="1850" t="s">
        <v>22</v>
      </c>
      <c r="I219" s="1850" t="s">
        <v>905</v>
      </c>
    </row>
    <row customHeight="1" ht="11.25">
      <c r="A220" s="1850" t="s">
        <v>2244</v>
      </c>
      <c r="B220" s="1850" t="s">
        <v>16</v>
      </c>
      <c r="C220" s="1850" t="s">
        <v>2680</v>
      </c>
      <c r="D220" s="1850" t="s">
        <v>2681</v>
      </c>
      <c r="E220" s="1850" t="s">
        <v>2682</v>
      </c>
      <c r="F220" s="1850" t="s">
        <v>2409</v>
      </c>
      <c r="G220" s="1850" t="s">
        <v>2683</v>
      </c>
      <c r="H220" s="1850" t="s">
        <v>22</v>
      </c>
      <c r="I220" s="1850" t="s">
        <v>905</v>
      </c>
    </row>
    <row customHeight="1" ht="11.25">
      <c r="A221" s="1850" t="s">
        <v>2244</v>
      </c>
      <c r="B221" s="1850" t="s">
        <v>16</v>
      </c>
      <c r="C221" s="1850" t="s">
        <v>2684</v>
      </c>
      <c r="D221" s="1850" t="s">
        <v>2685</v>
      </c>
      <c r="E221" s="1850" t="s">
        <v>2686</v>
      </c>
      <c r="F221" s="1850" t="s">
        <v>2354</v>
      </c>
      <c r="G221" s="1850" t="s">
        <v>22</v>
      </c>
      <c r="H221" s="1850" t="s">
        <v>22</v>
      </c>
      <c r="I221" s="1850" t="s">
        <v>905</v>
      </c>
    </row>
    <row customHeight="1" ht="11.25">
      <c r="A222" s="1850" t="s">
        <v>2244</v>
      </c>
      <c r="B222" s="1850" t="s">
        <v>16</v>
      </c>
      <c r="C222" s="1850" t="s">
        <v>2591</v>
      </c>
      <c r="D222" s="1850" t="s">
        <v>2592</v>
      </c>
      <c r="E222" s="1850" t="s">
        <v>2593</v>
      </c>
      <c r="F222" s="1850" t="s">
        <v>2349</v>
      </c>
      <c r="G222" s="1850" t="s">
        <v>22</v>
      </c>
      <c r="H222" s="1850" t="s">
        <v>22</v>
      </c>
      <c r="I222" s="1850" t="s">
        <v>905</v>
      </c>
    </row>
    <row customHeight="1" ht="11.25">
      <c r="A223" s="1850" t="s">
        <v>2244</v>
      </c>
      <c r="B223" s="1850" t="s">
        <v>16</v>
      </c>
      <c r="C223" s="1850" t="s">
        <v>2687</v>
      </c>
      <c r="D223" s="1850" t="s">
        <v>2688</v>
      </c>
      <c r="E223" s="1850" t="s">
        <v>2689</v>
      </c>
      <c r="F223" s="1850" t="s">
        <v>2381</v>
      </c>
      <c r="G223" s="1850" t="s">
        <v>2690</v>
      </c>
      <c r="H223" s="1850" t="s">
        <v>22</v>
      </c>
      <c r="I223" s="1850" t="s">
        <v>905</v>
      </c>
    </row>
    <row customHeight="1" ht="11.25">
      <c r="A224" s="1850" t="s">
        <v>2244</v>
      </c>
      <c r="B224" s="1850" t="s">
        <v>16</v>
      </c>
      <c r="C224" s="1850" t="s">
        <v>2691</v>
      </c>
      <c r="D224" s="1850" t="s">
        <v>2692</v>
      </c>
      <c r="E224" s="1850" t="s">
        <v>2693</v>
      </c>
      <c r="F224" s="1850" t="s">
        <v>2409</v>
      </c>
      <c r="G224" s="1850" t="s">
        <v>2410</v>
      </c>
      <c r="H224" s="1850" t="s">
        <v>22</v>
      </c>
      <c r="I224" s="1850" t="s">
        <v>905</v>
      </c>
    </row>
    <row customHeight="1" ht="11.25">
      <c r="A225" s="1850" t="s">
        <v>2244</v>
      </c>
      <c r="B225" s="1850" t="s">
        <v>16</v>
      </c>
      <c r="C225" s="1850" t="s">
        <v>2406</v>
      </c>
      <c r="D225" s="1850" t="s">
        <v>2407</v>
      </c>
      <c r="E225" s="1850" t="s">
        <v>2408</v>
      </c>
      <c r="F225" s="1850" t="s">
        <v>2409</v>
      </c>
      <c r="G225" s="1850" t="s">
        <v>2410</v>
      </c>
      <c r="H225" s="1850" t="s">
        <v>22</v>
      </c>
      <c r="I225" s="1850" t="s">
        <v>905</v>
      </c>
    </row>
    <row customHeight="1" ht="11.25">
      <c r="A226" s="1850" t="s">
        <v>2244</v>
      </c>
      <c r="B226" s="1850" t="s">
        <v>16</v>
      </c>
      <c r="C226" s="1850" t="s">
        <v>2694</v>
      </c>
      <c r="D226" s="1850" t="s">
        <v>2695</v>
      </c>
      <c r="E226" s="1850" t="s">
        <v>2696</v>
      </c>
      <c r="F226" s="1850" t="s">
        <v>2669</v>
      </c>
      <c r="G226" s="1850" t="s">
        <v>2697</v>
      </c>
      <c r="H226" s="1850" t="s">
        <v>22</v>
      </c>
      <c r="I226" s="1850" t="s">
        <v>905</v>
      </c>
    </row>
    <row customHeight="1" ht="11.25">
      <c r="A227" s="1850" t="s">
        <v>2244</v>
      </c>
      <c r="B227" s="1850" t="s">
        <v>16</v>
      </c>
      <c r="C227" s="1850" t="s">
        <v>2698</v>
      </c>
      <c r="D227" s="1850" t="s">
        <v>2699</v>
      </c>
      <c r="E227" s="1850" t="s">
        <v>2700</v>
      </c>
      <c r="F227" s="1850" t="s">
        <v>2669</v>
      </c>
      <c r="G227" s="1850" t="s">
        <v>2701</v>
      </c>
      <c r="H227" s="1850" t="s">
        <v>22</v>
      </c>
      <c r="I227" s="1850" t="s">
        <v>905</v>
      </c>
    </row>
    <row customHeight="1" ht="11.25">
      <c r="A228" s="1850" t="s">
        <v>2244</v>
      </c>
      <c r="B228" s="1850" t="s">
        <v>16</v>
      </c>
      <c r="C228" s="1850" t="s">
        <v>2795</v>
      </c>
      <c r="D228" s="1850" t="s">
        <v>2796</v>
      </c>
      <c r="E228" s="1850" t="s">
        <v>2797</v>
      </c>
      <c r="F228" s="1850" t="s">
        <v>2320</v>
      </c>
      <c r="G228" s="1850" t="s">
        <v>22</v>
      </c>
      <c r="H228" s="1850" t="s">
        <v>22</v>
      </c>
      <c r="I228" s="1850" t="s">
        <v>905</v>
      </c>
    </row>
    <row customHeight="1" ht="11.25">
      <c r="A229" s="1850" t="s">
        <v>2244</v>
      </c>
      <c r="B229" s="1850" t="s">
        <v>16</v>
      </c>
      <c r="C229" s="1850" t="s">
        <v>2702</v>
      </c>
      <c r="D229" s="1850" t="s">
        <v>2703</v>
      </c>
      <c r="E229" s="1850" t="s">
        <v>2704</v>
      </c>
      <c r="F229" s="1850" t="s">
        <v>2705</v>
      </c>
      <c r="G229" s="1850" t="s">
        <v>2706</v>
      </c>
      <c r="H229" s="1850" t="s">
        <v>22</v>
      </c>
      <c r="I229" s="1850" t="s">
        <v>905</v>
      </c>
    </row>
    <row customHeight="1" ht="11.25">
      <c r="A230" s="1850" t="s">
        <v>2244</v>
      </c>
      <c r="B230" s="1850" t="s">
        <v>16</v>
      </c>
      <c r="C230" s="1850" t="s">
        <v>2798</v>
      </c>
      <c r="D230" s="1850" t="s">
        <v>2799</v>
      </c>
      <c r="E230" s="1850" t="s">
        <v>2800</v>
      </c>
      <c r="F230" s="1850" t="s">
        <v>2256</v>
      </c>
      <c r="G230" s="1850" t="s">
        <v>2801</v>
      </c>
      <c r="H230" s="1850" t="s">
        <v>22</v>
      </c>
      <c r="I230" s="1850" t="s">
        <v>905</v>
      </c>
    </row>
    <row customHeight="1" ht="11.25">
      <c r="A231" s="1850" t="s">
        <v>2244</v>
      </c>
      <c r="B231" s="1850" t="s">
        <v>16</v>
      </c>
      <c r="C231" s="1850" t="s">
        <v>2429</v>
      </c>
      <c r="D231" s="1850" t="s">
        <v>2430</v>
      </c>
      <c r="E231" s="1850" t="s">
        <v>2431</v>
      </c>
      <c r="F231" s="1850" t="s">
        <v>2432</v>
      </c>
      <c r="G231" s="1850" t="s">
        <v>2433</v>
      </c>
      <c r="H231" s="1850" t="s">
        <v>2434</v>
      </c>
      <c r="I231" s="1850" t="s">
        <v>905</v>
      </c>
    </row>
    <row customHeight="1" ht="11.25">
      <c r="A232" s="1850" t="s">
        <v>2244</v>
      </c>
      <c r="B232" s="1850" t="s">
        <v>16</v>
      </c>
      <c r="C232" s="1850" t="s">
        <v>2707</v>
      </c>
      <c r="D232" s="1850" t="s">
        <v>2708</v>
      </c>
      <c r="E232" s="1850" t="s">
        <v>2709</v>
      </c>
      <c r="F232" s="1850" t="s">
        <v>2298</v>
      </c>
      <c r="G232" s="1850" t="s">
        <v>2710</v>
      </c>
      <c r="H232" s="1850" t="s">
        <v>22</v>
      </c>
      <c r="I232" s="1850" t="s">
        <v>905</v>
      </c>
    </row>
    <row customHeight="1" ht="11.25">
      <c r="A233" s="1850" t="s">
        <v>2244</v>
      </c>
      <c r="B233" s="1850" t="s">
        <v>16</v>
      </c>
      <c r="C233" s="1850" t="s">
        <v>2723</v>
      </c>
      <c r="D233" s="1850" t="s">
        <v>2724</v>
      </c>
      <c r="E233" s="1850" t="s">
        <v>2725</v>
      </c>
      <c r="F233" s="1850" t="s">
        <v>2256</v>
      </c>
      <c r="G233" s="1850" t="s">
        <v>2726</v>
      </c>
      <c r="H233" s="1850" t="s">
        <v>22</v>
      </c>
      <c r="I233" s="1850" t="s">
        <v>905</v>
      </c>
    </row>
    <row customHeight="1" ht="11.25">
      <c r="A234" s="1850" t="s">
        <v>2244</v>
      </c>
      <c r="B234" s="1850" t="s">
        <v>16</v>
      </c>
      <c r="C234" s="1850" t="s">
        <v>2460</v>
      </c>
      <c r="D234" s="1850" t="s">
        <v>2461</v>
      </c>
      <c r="E234" s="1850" t="s">
        <v>2462</v>
      </c>
      <c r="F234" s="1850" t="s">
        <v>2463</v>
      </c>
      <c r="G234" s="1850" t="s">
        <v>22</v>
      </c>
      <c r="H234" s="1850" t="s">
        <v>22</v>
      </c>
      <c r="I234" s="1850" t="s">
        <v>905</v>
      </c>
    </row>
    <row customHeight="1" ht="11.25">
      <c r="A235" s="1850" t="s">
        <v>2244</v>
      </c>
      <c r="B235" s="1850" t="s">
        <v>16</v>
      </c>
      <c r="C235" s="1850" t="s">
        <v>2464</v>
      </c>
      <c r="D235" s="1850" t="s">
        <v>2465</v>
      </c>
      <c r="E235" s="1850" t="s">
        <v>2466</v>
      </c>
      <c r="F235" s="1850" t="s">
        <v>2467</v>
      </c>
      <c r="G235" s="1850" t="s">
        <v>2468</v>
      </c>
      <c r="H235" s="1850" t="s">
        <v>22</v>
      </c>
      <c r="I235" s="1850" t="s">
        <v>905</v>
      </c>
    </row>
    <row customHeight="1" ht="11.25">
      <c r="A236" s="1850" t="s">
        <v>2244</v>
      </c>
      <c r="B236" s="1850" t="s">
        <v>16</v>
      </c>
      <c r="C236" s="1850" t="s">
        <v>2734</v>
      </c>
      <c r="D236" s="1850" t="s">
        <v>2735</v>
      </c>
      <c r="E236" s="1850" t="s">
        <v>2736</v>
      </c>
      <c r="F236" s="1850" t="s">
        <v>2564</v>
      </c>
      <c r="G236" s="1850" t="s">
        <v>2737</v>
      </c>
      <c r="H236" s="1850" t="s">
        <v>22</v>
      </c>
      <c r="I236" s="1850" t="s">
        <v>905</v>
      </c>
    </row>
    <row customHeight="1" ht="11.25">
      <c r="A237" s="1850" t="s">
        <v>2244</v>
      </c>
      <c r="B237" s="1850" t="s">
        <v>16</v>
      </c>
      <c r="C237" s="1850" t="s">
        <v>2802</v>
      </c>
      <c r="D237" s="1850" t="s">
        <v>2803</v>
      </c>
      <c r="E237" s="1850" t="s">
        <v>2804</v>
      </c>
      <c r="F237" s="1850" t="s">
        <v>2293</v>
      </c>
      <c r="G237" s="1850" t="s">
        <v>2805</v>
      </c>
      <c r="H237" s="1850" t="s">
        <v>22</v>
      </c>
      <c r="I237" s="1850" t="s">
        <v>905</v>
      </c>
    </row>
    <row customHeight="1" ht="11.25">
      <c r="A238" s="1850" t="s">
        <v>2244</v>
      </c>
      <c r="B238" s="1850" t="s">
        <v>16</v>
      </c>
      <c r="C238" s="1850" t="s">
        <v>2743</v>
      </c>
      <c r="D238" s="1850" t="s">
        <v>2744</v>
      </c>
      <c r="E238" s="1850" t="s">
        <v>2745</v>
      </c>
      <c r="F238" s="1850" t="s">
        <v>2256</v>
      </c>
      <c r="G238" s="1850" t="s">
        <v>2473</v>
      </c>
      <c r="H238" s="1850" t="s">
        <v>22</v>
      </c>
      <c r="I238" s="1850" t="s">
        <v>905</v>
      </c>
    </row>
    <row customHeight="1" ht="11.25">
      <c r="A239" s="1850" t="s">
        <v>2244</v>
      </c>
      <c r="B239" s="1850" t="s">
        <v>16</v>
      </c>
      <c r="C239" s="1850" t="s">
        <v>2806</v>
      </c>
      <c r="D239" s="1850" t="s">
        <v>2807</v>
      </c>
      <c r="E239" s="1850" t="s">
        <v>2808</v>
      </c>
      <c r="F239" s="1850" t="s">
        <v>2293</v>
      </c>
      <c r="G239" s="1850" t="s">
        <v>22</v>
      </c>
      <c r="H239" s="1850" t="s">
        <v>22</v>
      </c>
      <c r="I239" s="1850" t="s">
        <v>905</v>
      </c>
    </row>
    <row customHeight="1" ht="11.25">
      <c r="A240" s="1850" t="s">
        <v>2244</v>
      </c>
      <c r="B240" s="1850" t="s">
        <v>16</v>
      </c>
      <c r="C240" s="1850" t="s">
        <v>2746</v>
      </c>
      <c r="D240" s="1850" t="s">
        <v>2747</v>
      </c>
      <c r="E240" s="1850" t="s">
        <v>2748</v>
      </c>
      <c r="F240" s="1850" t="s">
        <v>2354</v>
      </c>
      <c r="G240" s="1850" t="s">
        <v>22</v>
      </c>
      <c r="H240" s="1850" t="s">
        <v>22</v>
      </c>
      <c r="I240" s="1850" t="s">
        <v>905</v>
      </c>
    </row>
    <row customHeight="1" ht="11.25">
      <c r="A241" s="1850" t="s">
        <v>2244</v>
      </c>
      <c r="B241" s="1850" t="s">
        <v>16</v>
      </c>
      <c r="C241" s="1850" t="s">
        <v>2749</v>
      </c>
      <c r="D241" s="1850" t="s">
        <v>2750</v>
      </c>
      <c r="E241" s="1850" t="s">
        <v>2751</v>
      </c>
      <c r="F241" s="1850" t="s">
        <v>2256</v>
      </c>
      <c r="G241" s="1850" t="s">
        <v>2752</v>
      </c>
      <c r="H241" s="1850" t="s">
        <v>22</v>
      </c>
      <c r="I241" s="1850" t="s">
        <v>905</v>
      </c>
    </row>
    <row customHeight="1" ht="11.25">
      <c r="A242" s="1850" t="s">
        <v>2244</v>
      </c>
      <c r="B242" s="1850" t="s">
        <v>16</v>
      </c>
      <c r="C242" s="1850" t="s">
        <v>2756</v>
      </c>
      <c r="D242" s="1850" t="s">
        <v>2757</v>
      </c>
      <c r="E242" s="1850" t="s">
        <v>2758</v>
      </c>
      <c r="F242" s="1850" t="s">
        <v>2293</v>
      </c>
      <c r="G242" s="1850" t="s">
        <v>2759</v>
      </c>
      <c r="H242" s="1850" t="s">
        <v>22</v>
      </c>
      <c r="I242" s="1850" t="s">
        <v>905</v>
      </c>
    </row>
    <row customHeight="1" ht="11.25">
      <c r="A243" s="1850" t="s">
        <v>2244</v>
      </c>
      <c r="B243" s="1850" t="s">
        <v>16</v>
      </c>
      <c r="C243" s="1850" t="s">
        <v>2764</v>
      </c>
      <c r="D243" s="1850" t="s">
        <v>2765</v>
      </c>
      <c r="E243" s="1850" t="s">
        <v>2766</v>
      </c>
      <c r="F243" s="1850" t="s">
        <v>2256</v>
      </c>
      <c r="G243" s="1850" t="s">
        <v>2767</v>
      </c>
      <c r="H243" s="1850" t="s">
        <v>22</v>
      </c>
      <c r="I243" s="1850" t="s">
        <v>905</v>
      </c>
    </row>
    <row customHeight="1" ht="11.25">
      <c r="A244" s="1850" t="s">
        <v>2244</v>
      </c>
      <c r="B244" s="1850" t="s">
        <v>16</v>
      </c>
      <c r="C244" s="1850" t="s">
        <v>2768</v>
      </c>
      <c r="D244" s="1850" t="s">
        <v>2769</v>
      </c>
      <c r="E244" s="1850" t="s">
        <v>2770</v>
      </c>
      <c r="F244" s="1850" t="s">
        <v>2256</v>
      </c>
      <c r="G244" s="1850" t="s">
        <v>2771</v>
      </c>
      <c r="H244" s="1850" t="s">
        <v>22</v>
      </c>
      <c r="I244" s="1850" t="s">
        <v>905</v>
      </c>
    </row>
    <row customHeight="1" ht="11.25">
      <c r="A245" s="1850" t="s">
        <v>2244</v>
      </c>
      <c r="B245" s="1850" t="s">
        <v>16</v>
      </c>
      <c r="C245" s="1850" t="s">
        <v>2537</v>
      </c>
      <c r="D245" s="1850" t="s">
        <v>2538</v>
      </c>
      <c r="E245" s="1850" t="s">
        <v>2539</v>
      </c>
      <c r="F245" s="1850" t="s">
        <v>2302</v>
      </c>
      <c r="G245" s="1850" t="s">
        <v>2540</v>
      </c>
      <c r="H245" s="1850" t="s">
        <v>22</v>
      </c>
      <c r="I245" s="1850" t="s">
        <v>905</v>
      </c>
    </row>
    <row customHeight="1" ht="11.25">
      <c r="A246" s="1850" t="s">
        <v>2244</v>
      </c>
      <c r="B246" s="1850" t="s">
        <v>16</v>
      </c>
      <c r="C246" s="1850" t="s">
        <v>22</v>
      </c>
      <c r="D246" s="1850" t="s">
        <v>2541</v>
      </c>
      <c r="E246" s="1850" t="s">
        <v>2542</v>
      </c>
      <c r="F246" s="1850" t="s">
        <v>2256</v>
      </c>
      <c r="G246" s="1850" t="s">
        <v>22</v>
      </c>
      <c r="H246" s="1850" t="s">
        <v>22</v>
      </c>
      <c r="I246" s="1850" t="s">
        <v>905</v>
      </c>
    </row>
    <row customHeight="1" ht="11.25">
      <c r="A247" s="1850" t="s">
        <v>2244</v>
      </c>
      <c r="B247" s="1850" t="s">
        <v>16</v>
      </c>
      <c r="C247" s="1850" t="s">
        <v>2557</v>
      </c>
      <c r="D247" s="1850" t="s">
        <v>2558</v>
      </c>
      <c r="E247" s="1850" t="s">
        <v>2551</v>
      </c>
      <c r="F247" s="1850" t="s">
        <v>2559</v>
      </c>
      <c r="G247" s="1850" t="s">
        <v>2560</v>
      </c>
      <c r="H247" s="1850" t="s">
        <v>22</v>
      </c>
      <c r="I247" s="1850" t="s">
        <v>905</v>
      </c>
    </row>
    <row customHeight="1" ht="11.25">
      <c r="A248" s="1850" t="s">
        <v>2244</v>
      </c>
      <c r="B248" s="1850" t="s">
        <v>16</v>
      </c>
      <c r="C248" s="1850" t="s">
        <v>2570</v>
      </c>
      <c r="D248" s="1850" t="s">
        <v>2571</v>
      </c>
      <c r="E248" s="1850" t="s">
        <v>2572</v>
      </c>
      <c r="F248" s="1850" t="s">
        <v>2573</v>
      </c>
      <c r="G248" s="1850" t="s">
        <v>2574</v>
      </c>
      <c r="H248" s="1850" t="s">
        <v>22</v>
      </c>
      <c r="I248" s="1850" t="s">
        <v>905</v>
      </c>
    </row>
    <row customHeight="1" ht="11.25">
      <c r="A249" s="1850" t="s">
        <v>2244</v>
      </c>
      <c r="B249" s="1850" t="s">
        <v>16</v>
      </c>
      <c r="C249" s="1850" t="s">
        <v>2809</v>
      </c>
      <c r="D249" s="1850" t="s">
        <v>2810</v>
      </c>
      <c r="E249" s="1850" t="s">
        <v>2811</v>
      </c>
      <c r="F249" s="1850" t="s">
        <v>2669</v>
      </c>
      <c r="G249" s="1850" t="s">
        <v>2812</v>
      </c>
      <c r="H249" s="1850" t="s">
        <v>22</v>
      </c>
      <c r="I249" s="1850" t="s">
        <v>1616</v>
      </c>
    </row>
    <row customHeight="1" ht="11.25">
      <c r="A250" s="1850" t="s">
        <v>2244</v>
      </c>
      <c r="B250" s="1850" t="s">
        <v>16</v>
      </c>
      <c r="C250" s="1850" t="s">
        <v>2813</v>
      </c>
      <c r="D250" s="1850" t="s">
        <v>2814</v>
      </c>
      <c r="E250" s="1850" t="s">
        <v>2815</v>
      </c>
      <c r="F250" s="1850" t="s">
        <v>2256</v>
      </c>
      <c r="G250" s="1850" t="s">
        <v>22</v>
      </c>
      <c r="H250" s="1850" t="s">
        <v>22</v>
      </c>
      <c r="I250" s="1850" t="s">
        <v>1616</v>
      </c>
    </row>
    <row customHeight="1" ht="11.25">
      <c r="A251" s="1850" t="s">
        <v>2244</v>
      </c>
      <c r="B251" s="1850" t="s">
        <v>16</v>
      </c>
      <c r="C251" s="1850" t="s">
        <v>2816</v>
      </c>
      <c r="D251" s="1850" t="s">
        <v>2817</v>
      </c>
      <c r="E251" s="1850" t="s">
        <v>2818</v>
      </c>
      <c r="F251" s="1850" t="s">
        <v>2381</v>
      </c>
      <c r="G251" s="1850" t="s">
        <v>2819</v>
      </c>
      <c r="H251" s="1850" t="s">
        <v>22</v>
      </c>
      <c r="I251" s="1850" t="s">
        <v>1616</v>
      </c>
    </row>
    <row customHeight="1" ht="11.25">
      <c r="A252" s="1850" t="s">
        <v>2244</v>
      </c>
      <c r="B252" s="1850" t="s">
        <v>16</v>
      </c>
      <c r="C252" s="1850" t="s">
        <v>2820</v>
      </c>
      <c r="D252" s="1850" t="s">
        <v>2821</v>
      </c>
      <c r="E252" s="1850" t="s">
        <v>2822</v>
      </c>
      <c r="F252" s="1850" t="s">
        <v>2256</v>
      </c>
      <c r="G252" s="1850" t="s">
        <v>2823</v>
      </c>
      <c r="H252" s="1850" t="s">
        <v>22</v>
      </c>
      <c r="I252" s="1850" t="s">
        <v>1616</v>
      </c>
    </row>
    <row customHeight="1" ht="11.25">
      <c r="A253" s="1850" t="s">
        <v>2244</v>
      </c>
      <c r="B253" s="1850" t="s">
        <v>16</v>
      </c>
      <c r="C253" s="1850" t="s">
        <v>2824</v>
      </c>
      <c r="D253" s="1850" t="s">
        <v>2825</v>
      </c>
      <c r="E253" s="1850" t="s">
        <v>2826</v>
      </c>
      <c r="F253" s="1850" t="s">
        <v>2564</v>
      </c>
      <c r="G253" s="1850" t="s">
        <v>2827</v>
      </c>
      <c r="H253" s="1850" t="s">
        <v>22</v>
      </c>
      <c r="I253" s="1850" t="s">
        <v>1616</v>
      </c>
    </row>
    <row customHeight="1" ht="11.25">
      <c r="A254" s="1850" t="s">
        <v>2244</v>
      </c>
      <c r="B254" s="1850" t="s">
        <v>16</v>
      </c>
      <c r="C254" s="1850" t="s">
        <v>2828</v>
      </c>
      <c r="D254" s="1850" t="s">
        <v>2829</v>
      </c>
      <c r="E254" s="1850" t="s">
        <v>2830</v>
      </c>
      <c r="F254" s="1850" t="s">
        <v>2256</v>
      </c>
      <c r="G254" s="1850" t="s">
        <v>2831</v>
      </c>
      <c r="H254" s="1850" t="s">
        <v>22</v>
      </c>
      <c r="I254" s="1850" t="s">
        <v>1616</v>
      </c>
    </row>
    <row customHeight="1" ht="11.25">
      <c r="A255" s="1850" t="s">
        <v>2244</v>
      </c>
      <c r="B255" s="1850" t="s">
        <v>16</v>
      </c>
      <c r="C255" s="1850" t="s">
        <v>2832</v>
      </c>
      <c r="D255" s="1850" t="s">
        <v>2833</v>
      </c>
      <c r="E255" s="1850" t="s">
        <v>2834</v>
      </c>
      <c r="F255" s="1850" t="s">
        <v>2256</v>
      </c>
      <c r="G255" s="1850" t="s">
        <v>2835</v>
      </c>
      <c r="H255" s="1850" t="s">
        <v>22</v>
      </c>
      <c r="I255" s="1850" t="s">
        <v>1616</v>
      </c>
    </row>
    <row customHeight="1" ht="11.25">
      <c r="A256" s="1850" t="s">
        <v>2244</v>
      </c>
      <c r="B256" s="1850" t="s">
        <v>16</v>
      </c>
      <c r="C256" s="1850" t="s">
        <v>2836</v>
      </c>
      <c r="D256" s="1850" t="s">
        <v>2837</v>
      </c>
      <c r="E256" s="1850" t="s">
        <v>2838</v>
      </c>
      <c r="F256" s="1850" t="s">
        <v>2381</v>
      </c>
      <c r="G256" s="1850" t="s">
        <v>2839</v>
      </c>
      <c r="H256" s="1850" t="s">
        <v>22</v>
      </c>
      <c r="I256" s="1850" t="s">
        <v>1616</v>
      </c>
    </row>
    <row customHeight="1" ht="11.25">
      <c r="A257" s="1850" t="s">
        <v>2244</v>
      </c>
      <c r="B257" s="1850" t="s">
        <v>16</v>
      </c>
      <c r="C257" s="1850" t="s">
        <v>2840</v>
      </c>
      <c r="D257" s="1850" t="s">
        <v>2841</v>
      </c>
      <c r="E257" s="1850" t="s">
        <v>2842</v>
      </c>
      <c r="F257" s="1850" t="s">
        <v>2293</v>
      </c>
      <c r="G257" s="1850" t="s">
        <v>2843</v>
      </c>
      <c r="H257" s="1850" t="s">
        <v>22</v>
      </c>
      <c r="I257" s="1850" t="s">
        <v>1616</v>
      </c>
    </row>
    <row customHeight="1" ht="11.25">
      <c r="A258" s="1850" t="s">
        <v>2244</v>
      </c>
      <c r="B258" s="1850" t="s">
        <v>16</v>
      </c>
      <c r="C258" s="1850" t="s">
        <v>2844</v>
      </c>
      <c r="D258" s="1850" t="s">
        <v>2845</v>
      </c>
      <c r="E258" s="1850" t="s">
        <v>2846</v>
      </c>
      <c r="F258" s="1850" t="s">
        <v>2256</v>
      </c>
      <c r="G258" s="1850" t="s">
        <v>2847</v>
      </c>
      <c r="H258" s="1850" t="s">
        <v>22</v>
      </c>
      <c r="I258" s="1850" t="s">
        <v>1616</v>
      </c>
    </row>
    <row customHeight="1" ht="11.25">
      <c r="A259" s="1850" t="s">
        <v>2244</v>
      </c>
      <c r="B259" s="1850" t="s">
        <v>16</v>
      </c>
      <c r="C259" s="1850" t="s">
        <v>2848</v>
      </c>
      <c r="D259" s="1850" t="s">
        <v>2849</v>
      </c>
      <c r="E259" s="1850" t="s">
        <v>2850</v>
      </c>
      <c r="F259" s="1850" t="s">
        <v>2256</v>
      </c>
      <c r="G259" s="1850" t="s">
        <v>2851</v>
      </c>
      <c r="H259" s="1850" t="s">
        <v>22</v>
      </c>
      <c r="I259" s="1850" t="s">
        <v>1616</v>
      </c>
    </row>
    <row customHeight="1" ht="11.25">
      <c r="A260" s="1850" t="s">
        <v>2244</v>
      </c>
      <c r="B260" s="1850" t="s">
        <v>16</v>
      </c>
      <c r="C260" s="1850" t="s">
        <v>2852</v>
      </c>
      <c r="D260" s="1850" t="s">
        <v>2853</v>
      </c>
      <c r="E260" s="1850" t="s">
        <v>2854</v>
      </c>
      <c r="F260" s="1850" t="s">
        <v>2256</v>
      </c>
      <c r="G260" s="1850" t="s">
        <v>2855</v>
      </c>
      <c r="H260" s="1850" t="s">
        <v>22</v>
      </c>
      <c r="I260" s="1850" t="s">
        <v>1616</v>
      </c>
    </row>
    <row customHeight="1" ht="11.25">
      <c r="A261" s="1850" t="s">
        <v>2244</v>
      </c>
      <c r="B261" s="1850" t="s">
        <v>16</v>
      </c>
      <c r="C261" s="1850" t="s">
        <v>2856</v>
      </c>
      <c r="D261" s="1850" t="s">
        <v>2857</v>
      </c>
      <c r="E261" s="1850" t="s">
        <v>2858</v>
      </c>
      <c r="F261" s="1850" t="s">
        <v>2669</v>
      </c>
      <c r="G261" s="1850" t="s">
        <v>2859</v>
      </c>
      <c r="H261" s="1850" t="s">
        <v>22</v>
      </c>
      <c r="I261" s="1850" t="s">
        <v>1616</v>
      </c>
    </row>
    <row customHeight="1" ht="11.25">
      <c r="A262" s="1850" t="s">
        <v>2244</v>
      </c>
      <c r="B262" s="1850" t="s">
        <v>16</v>
      </c>
      <c r="C262" s="1850" t="s">
        <v>22</v>
      </c>
      <c r="D262" s="1850" t="s">
        <v>2541</v>
      </c>
      <c r="E262" s="1850" t="s">
        <v>2542</v>
      </c>
      <c r="F262" s="1850" t="s">
        <v>2256</v>
      </c>
      <c r="G262" s="1850" t="s">
        <v>22</v>
      </c>
      <c r="H262" s="1850" t="s">
        <v>22</v>
      </c>
      <c r="I262" s="1850"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7453A-AC59-2B8D-1082-2611EE5B916A}"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2860</v>
      </c>
      <c r="B1" s="64" t="s">
        <v>2861</v>
      </c>
      <c r="C1" s="64" t="s">
        <v>2862</v>
      </c>
      <c r="D1" s="64" t="s">
        <v>2863</v>
      </c>
      <c r="E1" s="0" t="s">
        <v>2864</v>
      </c>
      <c r="F1" s="0" t="s">
        <v>2865</v>
      </c>
      <c r="G1" s="0" t="s">
        <v>2866</v>
      </c>
    </row>
    <row customHeight="1" ht="11.25">
      <c r="A2" s="373" t="s">
        <v>16</v>
      </c>
      <c r="B2" s="0" t="s">
        <v>2867</v>
      </c>
      <c r="C2" s="0" t="s">
        <v>2868</v>
      </c>
      <c r="D2" s="0" t="s">
        <v>2867</v>
      </c>
      <c r="E2" s="0" t="s">
        <v>2868</v>
      </c>
      <c r="F2" s="0" t="s">
        <v>2869</v>
      </c>
      <c r="G2" s="0" t="s">
        <v>109</v>
      </c>
    </row>
    <row customHeight="1" ht="11.25">
      <c r="A3" s="373" t="s">
        <v>16</v>
      </c>
      <c r="B3" s="0" t="s">
        <v>2870</v>
      </c>
      <c r="C3" s="0" t="s">
        <v>2871</v>
      </c>
      <c r="D3" s="0" t="s">
        <v>2870</v>
      </c>
      <c r="E3" s="0" t="s">
        <v>2871</v>
      </c>
      <c r="F3" s="0" t="s">
        <v>2869</v>
      </c>
      <c r="G3" s="0" t="s">
        <v>110</v>
      </c>
    </row>
    <row customHeight="1" ht="11.25">
      <c r="A4" s="373" t="s">
        <v>16</v>
      </c>
      <c r="B4" s="0" t="s">
        <v>2872</v>
      </c>
      <c r="C4" s="0" t="s">
        <v>2873</v>
      </c>
      <c r="D4" s="0" t="s">
        <v>2872</v>
      </c>
      <c r="E4" s="0" t="s">
        <v>2873</v>
      </c>
      <c r="F4" s="0" t="s">
        <v>2874</v>
      </c>
      <c r="G4" s="0" t="s">
        <v>90</v>
      </c>
    </row>
    <row customHeight="1" ht="11.25">
      <c r="A5" s="373" t="s">
        <v>16</v>
      </c>
      <c r="B5" s="0" t="s">
        <v>2875</v>
      </c>
      <c r="C5" s="0" t="s">
        <v>2876</v>
      </c>
      <c r="D5" s="0" t="s">
        <v>2875</v>
      </c>
      <c r="E5" s="0" t="s">
        <v>2876</v>
      </c>
      <c r="F5" s="0" t="s">
        <v>2874</v>
      </c>
      <c r="G5" s="0" t="s">
        <v>91</v>
      </c>
    </row>
    <row customHeight="1" ht="11.25">
      <c r="A6" s="373" t="s">
        <v>16</v>
      </c>
      <c r="B6" s="0" t="s">
        <v>2877</v>
      </c>
      <c r="C6" s="0" t="s">
        <v>2878</v>
      </c>
      <c r="D6" s="0" t="s">
        <v>2877</v>
      </c>
      <c r="E6" s="0" t="s">
        <v>2878</v>
      </c>
      <c r="F6" s="0" t="s">
        <v>2874</v>
      </c>
      <c r="G6" s="0" t="s">
        <v>111</v>
      </c>
    </row>
    <row customHeight="1" ht="11.25">
      <c r="A7" s="373" t="s">
        <v>16</v>
      </c>
      <c r="B7" s="0" t="s">
        <v>2879</v>
      </c>
      <c r="C7" s="0" t="s">
        <v>2880</v>
      </c>
      <c r="D7" s="0" t="s">
        <v>2879</v>
      </c>
      <c r="E7" s="0" t="s">
        <v>2880</v>
      </c>
      <c r="F7" s="0" t="s">
        <v>2874</v>
      </c>
      <c r="G7" s="0" t="s">
        <v>92</v>
      </c>
    </row>
    <row customHeight="1" ht="11.25">
      <c r="A8" s="373" t="s">
        <v>16</v>
      </c>
      <c r="B8" s="0" t="s">
        <v>2881</v>
      </c>
      <c r="C8" s="0" t="s">
        <v>2882</v>
      </c>
      <c r="D8" s="0" t="s">
        <v>2881</v>
      </c>
      <c r="E8" s="0" t="s">
        <v>2882</v>
      </c>
      <c r="F8" s="0" t="s">
        <v>2874</v>
      </c>
      <c r="G8" s="0" t="s">
        <v>93</v>
      </c>
    </row>
    <row customHeight="1" ht="11.25">
      <c r="A9" s="373" t="s">
        <v>16</v>
      </c>
      <c r="B9" s="0" t="s">
        <v>2883</v>
      </c>
      <c r="C9" s="0" t="s">
        <v>2884</v>
      </c>
      <c r="D9" s="0" t="s">
        <v>2883</v>
      </c>
      <c r="E9" s="0" t="s">
        <v>2884</v>
      </c>
      <c r="F9" s="0" t="s">
        <v>2874</v>
      </c>
      <c r="G9" s="0" t="s">
        <v>112</v>
      </c>
    </row>
    <row customHeight="1" ht="11.25">
      <c r="A10" s="373" t="s">
        <v>16</v>
      </c>
      <c r="B10" s="0" t="s">
        <v>2885</v>
      </c>
      <c r="C10" s="0" t="s">
        <v>2886</v>
      </c>
      <c r="D10" s="0" t="s">
        <v>2885</v>
      </c>
      <c r="E10" s="0" t="s">
        <v>2886</v>
      </c>
      <c r="F10" s="0" t="s">
        <v>2874</v>
      </c>
      <c r="G10" s="0" t="s">
        <v>149</v>
      </c>
    </row>
    <row customHeight="1" ht="11.25">
      <c r="A11" s="373" t="s">
        <v>16</v>
      </c>
      <c r="B11" s="0" t="s">
        <v>2887</v>
      </c>
      <c r="C11" s="0" t="s">
        <v>2888</v>
      </c>
      <c r="D11" s="0" t="s">
        <v>2887</v>
      </c>
      <c r="E11" s="0" t="s">
        <v>2888</v>
      </c>
      <c r="F11" s="0" t="s">
        <v>2874</v>
      </c>
      <c r="G11" s="0" t="s">
        <v>150</v>
      </c>
    </row>
    <row customHeight="1" ht="11.25">
      <c r="A12" s="373" t="s">
        <v>16</v>
      </c>
      <c r="B12" s="0" t="s">
        <v>2889</v>
      </c>
      <c r="C12" s="0" t="s">
        <v>2890</v>
      </c>
      <c r="D12" s="0" t="s">
        <v>2889</v>
      </c>
      <c r="E12" s="0" t="s">
        <v>2890</v>
      </c>
      <c r="F12" s="0" t="s">
        <v>2874</v>
      </c>
      <c r="G12" s="0" t="s">
        <v>151</v>
      </c>
    </row>
    <row customHeight="1" ht="11.25">
      <c r="A13" s="373" t="s">
        <v>16</v>
      </c>
      <c r="B13" s="0" t="s">
        <v>100</v>
      </c>
      <c r="C13" s="0" t="s">
        <v>101</v>
      </c>
      <c r="D13" s="0" t="s">
        <v>100</v>
      </c>
      <c r="E13" s="0" t="s">
        <v>101</v>
      </c>
      <c r="F13" s="0" t="s">
        <v>2874</v>
      </c>
      <c r="G13" s="0" t="s">
        <v>99</v>
      </c>
    </row>
    <row customHeight="1" ht="11.25">
      <c r="A14" s="373" t="s">
        <v>16</v>
      </c>
      <c r="B14" s="0" t="s">
        <v>2891</v>
      </c>
      <c r="C14" s="0" t="s">
        <v>2892</v>
      </c>
      <c r="D14" s="0" t="s">
        <v>2891</v>
      </c>
      <c r="E14" s="0" t="s">
        <v>2892</v>
      </c>
      <c r="F14" s="0" t="s">
        <v>2869</v>
      </c>
      <c r="G14" s="0" t="s">
        <v>152</v>
      </c>
    </row>
    <row customHeight="1" ht="11.25">
      <c r="A15" s="373" t="s">
        <v>16</v>
      </c>
      <c r="B15" s="0" t="s">
        <v>2893</v>
      </c>
      <c r="C15" s="0" t="s">
        <v>2894</v>
      </c>
      <c r="D15" s="0" t="s">
        <v>2893</v>
      </c>
      <c r="E15" s="0" t="s">
        <v>2894</v>
      </c>
      <c r="F15" s="0" t="s">
        <v>2869</v>
      </c>
      <c r="G15" s="0" t="s">
        <v>153</v>
      </c>
    </row>
    <row customHeight="1" ht="11.25">
      <c r="A16" s="373" t="s">
        <v>16</v>
      </c>
      <c r="B16" s="0" t="s">
        <v>2895</v>
      </c>
      <c r="C16" s="0" t="s">
        <v>2896</v>
      </c>
      <c r="D16" s="0" t="s">
        <v>2895</v>
      </c>
      <c r="E16" s="0" t="s">
        <v>2896</v>
      </c>
      <c r="F16" s="0" t="s">
        <v>2869</v>
      </c>
      <c r="G16" s="0" t="s">
        <v>1460</v>
      </c>
    </row>
    <row customHeight="1" ht="11.25">
      <c r="A17" s="373" t="s">
        <v>16</v>
      </c>
      <c r="B17" s="0" t="s">
        <v>2897</v>
      </c>
      <c r="C17" s="0" t="s">
        <v>2898</v>
      </c>
      <c r="D17" s="0" t="s">
        <v>2897</v>
      </c>
      <c r="E17" s="0" t="s">
        <v>2898</v>
      </c>
      <c r="F17" s="0" t="s">
        <v>2869</v>
      </c>
      <c r="G17" s="0" t="s">
        <v>1466</v>
      </c>
    </row>
    <row customHeight="1" ht="11.25">
      <c r="A18" s="373" t="s">
        <v>16</v>
      </c>
      <c r="B18" s="0" t="s">
        <v>2899</v>
      </c>
      <c r="C18" s="0" t="s">
        <v>2900</v>
      </c>
      <c r="D18" s="0" t="s">
        <v>2899</v>
      </c>
      <c r="E18" s="0" t="s">
        <v>2900</v>
      </c>
      <c r="F18" s="0" t="s">
        <v>2869</v>
      </c>
      <c r="G18" s="0" t="s">
        <v>1478</v>
      </c>
    </row>
    <row customHeight="1" ht="11.25">
      <c r="A19" s="373" t="s">
        <v>16</v>
      </c>
      <c r="B19" s="0" t="s">
        <v>2901</v>
      </c>
      <c r="C19" s="0" t="s">
        <v>2902</v>
      </c>
      <c r="D19" s="0" t="s">
        <v>2901</v>
      </c>
      <c r="E19" s="0" t="s">
        <v>2902</v>
      </c>
      <c r="F19" s="0" t="s">
        <v>2869</v>
      </c>
      <c r="G19" s="0" t="s">
        <v>1492</v>
      </c>
    </row>
    <row customHeight="1" ht="11.25">
      <c r="A20" s="373" t="s">
        <v>16</v>
      </c>
      <c r="B20" s="0" t="s">
        <v>2903</v>
      </c>
      <c r="C20" s="0" t="s">
        <v>2904</v>
      </c>
      <c r="D20" s="0" t="s">
        <v>2903</v>
      </c>
      <c r="E20" s="0" t="s">
        <v>2904</v>
      </c>
      <c r="F20" s="0" t="s">
        <v>2869</v>
      </c>
      <c r="G20" s="0" t="s">
        <v>1504</v>
      </c>
    </row>
    <row customHeight="1" ht="11.25">
      <c r="A21" s="373" t="s">
        <v>16</v>
      </c>
      <c r="B21" s="0" t="s">
        <v>2905</v>
      </c>
      <c r="C21" s="0" t="s">
        <v>2906</v>
      </c>
      <c r="D21" s="0" t="s">
        <v>2905</v>
      </c>
      <c r="E21" s="0" t="s">
        <v>2906</v>
      </c>
      <c r="F21" s="0" t="s">
        <v>2869</v>
      </c>
      <c r="G21" s="0" t="s">
        <v>1513</v>
      </c>
    </row>
    <row customHeight="1" ht="11.25">
      <c r="A22" s="373" t="s">
        <v>16</v>
      </c>
      <c r="B22" s="0" t="s">
        <v>2907</v>
      </c>
      <c r="C22" s="0" t="s">
        <v>2908</v>
      </c>
      <c r="D22" s="0" t="s">
        <v>2907</v>
      </c>
      <c r="E22" s="0" t="s">
        <v>2908</v>
      </c>
      <c r="F22" s="0" t="s">
        <v>2869</v>
      </c>
      <c r="G22" s="0" t="s">
        <v>1528</v>
      </c>
    </row>
    <row customHeight="1" ht="11.25">
      <c r="A23" s="373" t="s">
        <v>16</v>
      </c>
      <c r="B23" s="0" t="s">
        <v>2909</v>
      </c>
      <c r="C23" s="0" t="s">
        <v>2910</v>
      </c>
      <c r="D23" s="0" t="s">
        <v>2909</v>
      </c>
      <c r="E23" s="0" t="s">
        <v>2910</v>
      </c>
      <c r="F23" s="0" t="s">
        <v>2869</v>
      </c>
      <c r="G23" s="0" t="s">
        <v>1535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CC406-5FB6-B025-24E3-B239DE353B46}"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2911</v>
      </c>
      <c r="B1" s="835" t="s">
        <v>2912</v>
      </c>
      <c r="C1" s="1159" t="s">
        <v>2913</v>
      </c>
      <c r="D1" s="835" t="s">
        <v>2914</v>
      </c>
      <c r="E1" s="835" t="s">
        <v>2915</v>
      </c>
      <c r="F1" s="1159" t="s">
        <v>2916</v>
      </c>
      <c r="G1" s="1159" t="s">
        <v>2917</v>
      </c>
      <c r="H1" s="1159" t="s">
        <v>2918</v>
      </c>
      <c r="I1" s="1159" t="s">
        <v>2919</v>
      </c>
    </row>
    <row customHeight="1" ht="11.25">
      <c r="A2" s="1691" t="s">
        <v>109</v>
      </c>
      <c r="B2" s="1691" t="s">
        <v>2920</v>
      </c>
      <c r="C2" s="1691" t="s">
        <v>22</v>
      </c>
      <c r="D2" s="1691" t="s">
        <v>2921</v>
      </c>
      <c r="E2" s="1691" t="s">
        <v>2922</v>
      </c>
      <c r="F2" s="1691" t="s">
        <v>22</v>
      </c>
      <c r="G2" s="1691" t="s">
        <v>22</v>
      </c>
      <c r="H2" s="1691" t="s">
        <v>22</v>
      </c>
      <c r="I2" s="1691" t="s">
        <v>22</v>
      </c>
    </row>
    <row customHeight="1" ht="11.25">
      <c r="A3" s="1691" t="s">
        <v>110</v>
      </c>
      <c r="B3" s="1691" t="s">
        <v>2923</v>
      </c>
      <c r="C3" s="1691" t="s">
        <v>22</v>
      </c>
      <c r="D3" s="1691" t="s">
        <v>2924</v>
      </c>
      <c r="E3" s="1691" t="s">
        <v>2925</v>
      </c>
      <c r="F3" s="1691" t="s">
        <v>22</v>
      </c>
      <c r="G3" s="1691" t="s">
        <v>22</v>
      </c>
      <c r="H3" s="1691" t="s">
        <v>22</v>
      </c>
      <c r="I3" s="1691" t="s">
        <v>22</v>
      </c>
    </row>
    <row customHeight="1" ht="11.25">
      <c r="A4" s="1691" t="s">
        <v>90</v>
      </c>
      <c r="B4" s="1691" t="s">
        <v>2926</v>
      </c>
      <c r="C4" s="1691" t="s">
        <v>22</v>
      </c>
      <c r="D4" s="1691" t="s">
        <v>2927</v>
      </c>
      <c r="E4" s="1691" t="s">
        <v>2928</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2DF9E-5159-6B3B-B41A-F986ECBCBB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866CA-CEB4-5DBE-7652-FB0EF896737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"Калининградская ТЭЦ-2"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9D4CB-DA1E-0FEB-6BEE-DC8D6E8881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2929</v>
      </c>
    </row>
    <row customHeight="1" ht="11.25">
      <c r="A2" s="183" t="s">
        <v>98</v>
      </c>
      <c r="B2" s="183" t="s">
        <v>2930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E5FF5-0E7E-DEB9-7101-A6B6A74B08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2931</v>
      </c>
      <c r="B1" s="835" t="s">
        <v>2932</v>
      </c>
    </row>
    <row customHeight="1" ht="11.25">
      <c r="A2" s="835">
        <v>4213775</v>
      </c>
      <c r="B2" s="835" t="s">
        <v>1218</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8614D-AC1A-78A5-557E-99216A007BC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2931</v>
      </c>
      <c r="B1" s="835" t="s">
        <v>2933</v>
      </c>
    </row>
    <row customHeight="1" ht="11.25">
      <c r="A2" s="835" t="s">
        <v>2934</v>
      </c>
      <c r="B2" s="835" t="s">
        <v>1498</v>
      </c>
    </row>
    <row customHeight="1" ht="11.25">
      <c r="A3" s="835" t="s">
        <v>2935</v>
      </c>
      <c r="B3" s="835" t="s">
        <v>1508</v>
      </c>
    </row>
    <row customHeight="1" ht="11.25">
      <c r="A4" s="835" t="s">
        <v>2936</v>
      </c>
      <c r="B4" s="835" t="s">
        <v>1517</v>
      </c>
    </row>
    <row customHeight="1" ht="11.25">
      <c r="A5" s="835" t="s">
        <v>2937</v>
      </c>
      <c r="B5" s="835" t="s">
        <v>1526</v>
      </c>
    </row>
    <row customHeight="1" ht="11.25">
      <c r="A6" s="835" t="s">
        <v>2938</v>
      </c>
      <c r="B6" s="835" t="s">
        <v>1531</v>
      </c>
    </row>
    <row customHeight="1" ht="11.25">
      <c r="A7" s="835" t="s">
        <v>2939</v>
      </c>
      <c r="B7" s="835" t="s">
        <v>1539</v>
      </c>
    </row>
    <row customHeight="1" ht="11.25">
      <c r="A8" s="835" t="s">
        <v>2940</v>
      </c>
      <c r="B8" s="835" t="s">
        <v>1546</v>
      </c>
    </row>
    <row customHeight="1" ht="11.25">
      <c r="A9" s="835" t="s">
        <v>2941</v>
      </c>
      <c r="B9" s="835" t="s">
        <v>1552</v>
      </c>
    </row>
    <row customHeight="1" ht="11.25">
      <c r="A10" s="835" t="s">
        <v>2942</v>
      </c>
      <c r="B10" s="835" t="s">
        <v>1556</v>
      </c>
    </row>
    <row customHeight="1" ht="11.25">
      <c r="A11" s="835" t="s">
        <v>2943</v>
      </c>
      <c r="B11" s="835"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2C789-4122-C54F-5F0B-3DF89DDAA408}"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2860</v>
      </c>
      <c r="B1" s="373" t="s">
        <v>2861</v>
      </c>
      <c r="C1" s="373" t="s">
        <v>2862</v>
      </c>
      <c r="D1" s="373" t="s">
        <v>2863</v>
      </c>
      <c r="E1" s="0" t="s">
        <v>2864</v>
      </c>
      <c r="F1" s="0" t="s">
        <v>2865</v>
      </c>
      <c r="G1" s="0" t="s">
        <v>2866</v>
      </c>
    </row>
    <row customHeight="1" ht="11.25">
      <c r="A2" s="0" t="s">
        <v>16</v>
      </c>
      <c r="B2" s="0" t="s">
        <v>2867</v>
      </c>
      <c r="C2" s="0" t="s">
        <v>2868</v>
      </c>
      <c r="D2" s="0" t="s">
        <v>2867</v>
      </c>
      <c r="E2" s="0" t="s">
        <v>2868</v>
      </c>
      <c r="F2" s="0" t="s">
        <v>2869</v>
      </c>
      <c r="G2" s="0" t="s">
        <v>109</v>
      </c>
    </row>
    <row customHeight="1" ht="11.25">
      <c r="A3" s="0" t="s">
        <v>16</v>
      </c>
      <c r="B3" s="0" t="s">
        <v>2870</v>
      </c>
      <c r="C3" s="0" t="s">
        <v>2871</v>
      </c>
      <c r="D3" s="0" t="s">
        <v>2870</v>
      </c>
      <c r="E3" s="0" t="s">
        <v>2871</v>
      </c>
      <c r="F3" s="0" t="s">
        <v>2869</v>
      </c>
      <c r="G3" s="0" t="s">
        <v>110</v>
      </c>
    </row>
    <row customHeight="1" ht="11.25">
      <c r="A4" s="0" t="s">
        <v>16</v>
      </c>
      <c r="B4" s="0" t="s">
        <v>2872</v>
      </c>
      <c r="C4" s="0" t="s">
        <v>2873</v>
      </c>
      <c r="D4" s="0" t="s">
        <v>2872</v>
      </c>
      <c r="E4" s="0" t="s">
        <v>2873</v>
      </c>
      <c r="F4" s="0" t="s">
        <v>2874</v>
      </c>
      <c r="G4" s="0" t="s">
        <v>90</v>
      </c>
    </row>
    <row customHeight="1" ht="11.25">
      <c r="A5" s="0" t="s">
        <v>16</v>
      </c>
      <c r="B5" s="0" t="s">
        <v>2875</v>
      </c>
      <c r="C5" s="0" t="s">
        <v>2876</v>
      </c>
      <c r="D5" s="0" t="s">
        <v>2875</v>
      </c>
      <c r="E5" s="0" t="s">
        <v>2876</v>
      </c>
      <c r="F5" s="0" t="s">
        <v>2874</v>
      </c>
      <c r="G5" s="0" t="s">
        <v>91</v>
      </c>
    </row>
    <row customHeight="1" ht="11.25">
      <c r="A6" s="0" t="s">
        <v>16</v>
      </c>
      <c r="B6" s="0" t="s">
        <v>2877</v>
      </c>
      <c r="C6" s="0" t="s">
        <v>2878</v>
      </c>
      <c r="D6" s="0" t="s">
        <v>2877</v>
      </c>
      <c r="E6" s="0" t="s">
        <v>2878</v>
      </c>
      <c r="F6" s="0" t="s">
        <v>2874</v>
      </c>
      <c r="G6" s="0" t="s">
        <v>111</v>
      </c>
    </row>
    <row customHeight="1" ht="11.25">
      <c r="A7" s="0" t="s">
        <v>16</v>
      </c>
      <c r="B7" s="0" t="s">
        <v>2879</v>
      </c>
      <c r="C7" s="0" t="s">
        <v>2880</v>
      </c>
      <c r="D7" s="0" t="s">
        <v>2879</v>
      </c>
      <c r="E7" s="0" t="s">
        <v>2880</v>
      </c>
      <c r="F7" s="0" t="s">
        <v>2874</v>
      </c>
      <c r="G7" s="0" t="s">
        <v>92</v>
      </c>
    </row>
    <row customHeight="1" ht="11.25">
      <c r="A8" s="0" t="s">
        <v>16</v>
      </c>
      <c r="B8" s="0" t="s">
        <v>2881</v>
      </c>
      <c r="C8" s="0" t="s">
        <v>2882</v>
      </c>
      <c r="D8" s="0" t="s">
        <v>2881</v>
      </c>
      <c r="E8" s="0" t="s">
        <v>2882</v>
      </c>
      <c r="F8" s="0" t="s">
        <v>2874</v>
      </c>
      <c r="G8" s="0" t="s">
        <v>93</v>
      </c>
    </row>
    <row customHeight="1" ht="11.25">
      <c r="A9" s="0" t="s">
        <v>16</v>
      </c>
      <c r="B9" s="0" t="s">
        <v>2883</v>
      </c>
      <c r="C9" s="0" t="s">
        <v>2884</v>
      </c>
      <c r="D9" s="0" t="s">
        <v>2883</v>
      </c>
      <c r="E9" s="0" t="s">
        <v>2884</v>
      </c>
      <c r="F9" s="0" t="s">
        <v>2874</v>
      </c>
      <c r="G9" s="0" t="s">
        <v>112</v>
      </c>
    </row>
    <row customHeight="1" ht="11.25">
      <c r="A10" s="0" t="s">
        <v>16</v>
      </c>
      <c r="B10" s="0" t="s">
        <v>2885</v>
      </c>
      <c r="C10" s="0" t="s">
        <v>2886</v>
      </c>
      <c r="D10" s="0" t="s">
        <v>2885</v>
      </c>
      <c r="E10" s="0" t="s">
        <v>2886</v>
      </c>
      <c r="F10" s="0" t="s">
        <v>2874</v>
      </c>
      <c r="G10" s="0" t="s">
        <v>149</v>
      </c>
    </row>
    <row customHeight="1" ht="11.25">
      <c r="A11" s="0" t="s">
        <v>16</v>
      </c>
      <c r="B11" s="0" t="s">
        <v>2887</v>
      </c>
      <c r="C11" s="0" t="s">
        <v>2888</v>
      </c>
      <c r="D11" s="0" t="s">
        <v>2887</v>
      </c>
      <c r="E11" s="0" t="s">
        <v>2888</v>
      </c>
      <c r="F11" s="0" t="s">
        <v>2874</v>
      </c>
      <c r="G11" s="0" t="s">
        <v>150</v>
      </c>
    </row>
    <row customHeight="1" ht="11.25">
      <c r="A12" s="0" t="s">
        <v>16</v>
      </c>
      <c r="B12" s="0" t="s">
        <v>2889</v>
      </c>
      <c r="C12" s="0" t="s">
        <v>2890</v>
      </c>
      <c r="D12" s="0" t="s">
        <v>2889</v>
      </c>
      <c r="E12" s="0" t="s">
        <v>2890</v>
      </c>
      <c r="F12" s="0" t="s">
        <v>2874</v>
      </c>
      <c r="G12" s="0" t="s">
        <v>151</v>
      </c>
    </row>
    <row customHeight="1" ht="11.25">
      <c r="A13" s="0" t="s">
        <v>16</v>
      </c>
      <c r="B13" s="0" t="s">
        <v>100</v>
      </c>
      <c r="C13" s="0" t="s">
        <v>101</v>
      </c>
      <c r="D13" s="0" t="s">
        <v>100</v>
      </c>
      <c r="E13" s="0" t="s">
        <v>101</v>
      </c>
      <c r="F13" s="0" t="s">
        <v>2874</v>
      </c>
      <c r="G13" s="0" t="s">
        <v>99</v>
      </c>
    </row>
    <row customHeight="1" ht="11.25">
      <c r="A14" s="0" t="s">
        <v>16</v>
      </c>
      <c r="B14" s="0" t="s">
        <v>2891</v>
      </c>
      <c r="C14" s="0" t="s">
        <v>2892</v>
      </c>
      <c r="D14" s="0" t="s">
        <v>2891</v>
      </c>
      <c r="E14" s="0" t="s">
        <v>2892</v>
      </c>
      <c r="F14" s="0" t="s">
        <v>2869</v>
      </c>
      <c r="G14" s="0" t="s">
        <v>152</v>
      </c>
    </row>
    <row customHeight="1" ht="11.25">
      <c r="A15" s="0" t="s">
        <v>16</v>
      </c>
      <c r="B15" s="0" t="s">
        <v>2893</v>
      </c>
      <c r="C15" s="0" t="s">
        <v>2894</v>
      </c>
      <c r="D15" s="0" t="s">
        <v>2893</v>
      </c>
      <c r="E15" s="0" t="s">
        <v>2894</v>
      </c>
      <c r="F15" s="0" t="s">
        <v>2869</v>
      </c>
      <c r="G15" s="0" t="s">
        <v>153</v>
      </c>
    </row>
    <row customHeight="1" ht="11.25">
      <c r="A16" s="0" t="s">
        <v>16</v>
      </c>
      <c r="B16" s="0" t="s">
        <v>2895</v>
      </c>
      <c r="C16" s="0" t="s">
        <v>2896</v>
      </c>
      <c r="D16" s="0" t="s">
        <v>2895</v>
      </c>
      <c r="E16" s="0" t="s">
        <v>2896</v>
      </c>
      <c r="F16" s="0" t="s">
        <v>2869</v>
      </c>
      <c r="G16" s="0" t="s">
        <v>1460</v>
      </c>
    </row>
    <row customHeight="1" ht="11.25">
      <c r="A17" s="0" t="s">
        <v>16</v>
      </c>
      <c r="B17" s="0" t="s">
        <v>2897</v>
      </c>
      <c r="C17" s="0" t="s">
        <v>2898</v>
      </c>
      <c r="D17" s="0" t="s">
        <v>2897</v>
      </c>
      <c r="E17" s="0" t="s">
        <v>2898</v>
      </c>
      <c r="F17" s="0" t="s">
        <v>2869</v>
      </c>
      <c r="G17" s="0" t="s">
        <v>1466</v>
      </c>
    </row>
    <row customHeight="1" ht="11.25">
      <c r="A18" s="0" t="s">
        <v>16</v>
      </c>
      <c r="B18" s="0" t="s">
        <v>2899</v>
      </c>
      <c r="C18" s="0" t="s">
        <v>2900</v>
      </c>
      <c r="D18" s="0" t="s">
        <v>2899</v>
      </c>
      <c r="E18" s="0" t="s">
        <v>2900</v>
      </c>
      <c r="F18" s="0" t="s">
        <v>2869</v>
      </c>
      <c r="G18" s="0" t="s">
        <v>1478</v>
      </c>
    </row>
    <row customHeight="1" ht="11.25">
      <c r="A19" s="0" t="s">
        <v>16</v>
      </c>
      <c r="B19" s="0" t="s">
        <v>2901</v>
      </c>
      <c r="C19" s="0" t="s">
        <v>2902</v>
      </c>
      <c r="D19" s="0" t="s">
        <v>2901</v>
      </c>
      <c r="E19" s="0" t="s">
        <v>2902</v>
      </c>
      <c r="F19" s="0" t="s">
        <v>2869</v>
      </c>
      <c r="G19" s="0" t="s">
        <v>1492</v>
      </c>
    </row>
    <row customHeight="1" ht="11.25">
      <c r="A20" s="0" t="s">
        <v>16</v>
      </c>
      <c r="B20" s="0" t="s">
        <v>2903</v>
      </c>
      <c r="C20" s="0" t="s">
        <v>2904</v>
      </c>
      <c r="D20" s="0" t="s">
        <v>2903</v>
      </c>
      <c r="E20" s="0" t="s">
        <v>2904</v>
      </c>
      <c r="F20" s="0" t="s">
        <v>2869</v>
      </c>
      <c r="G20" s="0" t="s">
        <v>1504</v>
      </c>
    </row>
    <row customHeight="1" ht="11.25">
      <c r="A21" s="0" t="s">
        <v>16</v>
      </c>
      <c r="B21" s="0" t="s">
        <v>2905</v>
      </c>
      <c r="C21" s="0" t="s">
        <v>2906</v>
      </c>
      <c r="D21" s="0" t="s">
        <v>2905</v>
      </c>
      <c r="E21" s="0" t="s">
        <v>2906</v>
      </c>
      <c r="F21" s="0" t="s">
        <v>2869</v>
      </c>
      <c r="G21" s="0" t="s">
        <v>1513</v>
      </c>
    </row>
    <row customHeight="1" ht="11.25">
      <c r="A22" s="0" t="s">
        <v>16</v>
      </c>
      <c r="B22" s="0" t="s">
        <v>2907</v>
      </c>
      <c r="C22" s="0" t="s">
        <v>2908</v>
      </c>
      <c r="D22" s="0" t="s">
        <v>2907</v>
      </c>
      <c r="E22" s="0" t="s">
        <v>2908</v>
      </c>
      <c r="F22" s="0" t="s">
        <v>2869</v>
      </c>
      <c r="G22" s="0" t="s">
        <v>1528</v>
      </c>
    </row>
    <row customHeight="1" ht="11.25">
      <c r="A23" s="0" t="s">
        <v>16</v>
      </c>
      <c r="B23" s="0" t="s">
        <v>2909</v>
      </c>
      <c r="C23" s="0" t="s">
        <v>2910</v>
      </c>
      <c r="D23" s="0" t="s">
        <v>2909</v>
      </c>
      <c r="E23" s="0" t="s">
        <v>2910</v>
      </c>
      <c r="F23" s="0" t="s">
        <v>2869</v>
      </c>
      <c r="G23" s="0" t="s">
        <v>1535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E2F93-C538-AEB1-DDF4-0B80FA56A3E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2944</v>
      </c>
      <c r="B1" s="835" t="s">
        <v>2945</v>
      </c>
      <c r="C1" s="835" t="s">
        <v>1163</v>
      </c>
    </row>
    <row customHeight="1" ht="11.25">
      <c r="A2" s="835">
        <v>4189678</v>
      </c>
      <c r="B2" s="835" t="s">
        <v>2946</v>
      </c>
      <c r="C2" s="835" t="s">
        <v>2947</v>
      </c>
    </row>
    <row customHeight="1" ht="11.25">
      <c r="A3" s="835">
        <v>4190415</v>
      </c>
      <c r="B3" s="835" t="s">
        <v>2948</v>
      </c>
      <c r="C3" s="835" t="s">
        <v>2947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34F98-1A63-BC38-829D-.2CBF98F85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2949</v>
      </c>
      <c r="B1" s="163" t="s">
        <v>2950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12D97-51F4-C15A-39B8-2A9119E5241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2951</v>
      </c>
      <c r="B1" s="0" t="b">
        <v>1</v>
      </c>
    </row>
    <row customHeight="1" ht="11.25">
      <c r="A2" s="0" t="s">
        <v>2952</v>
      </c>
      <c r="B2" s="0" t="b">
        <v>0</v>
      </c>
    </row>
    <row customHeight="1" ht="11.25">
      <c r="A3" s="0" t="s">
        <v>2953</v>
      </c>
      <c r="B3" s="0" t="b">
        <v>1</v>
      </c>
    </row>
    <row customHeight="1" ht="11.25">
      <c r="A4" s="0" t="s">
        <v>2954</v>
      </c>
      <c r="B4" s="0" t="b">
        <v>0</v>
      </c>
    </row>
    <row customHeight="1" ht="11.25">
      <c r="A5" s="0" t="s">
        <v>2955</v>
      </c>
      <c r="B5" s="0" t="b">
        <v>0</v>
      </c>
    </row>
    <row customHeight="1" ht="11.25">
      <c r="A6" s="0" t="s">
        <v>2956</v>
      </c>
      <c r="B6" s="0" t="b">
        <v>0</v>
      </c>
    </row>
    <row customHeight="1" ht="11.25">
      <c r="A7" s="0" t="s">
        <v>2957</v>
      </c>
      <c r="B7" s="0" t="b">
        <v>0</v>
      </c>
    </row>
    <row customHeight="1" ht="11.25">
      <c r="A8" s="0" t="s">
        <v>2958</v>
      </c>
      <c r="B8" s="0" t="b">
        <v>0</v>
      </c>
    </row>
    <row customHeight="1" ht="11.25">
      <c r="A9" s="0" t="s">
        <v>2959</v>
      </c>
      <c r="B9" s="0" t="b">
        <v>0</v>
      </c>
    </row>
    <row customHeight="1" ht="11.25">
      <c r="A10" s="0" t="s">
        <v>2960</v>
      </c>
      <c r="B10" s="0" t="b">
        <v>0</v>
      </c>
    </row>
    <row customHeight="1" ht="11.25">
      <c r="A11" s="0" t="s">
        <v>2961</v>
      </c>
      <c r="B11" s="0" t="b">
        <v>1</v>
      </c>
    </row>
    <row customHeight="1" ht="11.25">
      <c r="A12" s="0" t="s">
        <v>2962</v>
      </c>
      <c r="B12" s="0" t="b">
        <v>0</v>
      </c>
    </row>
    <row customHeight="1" ht="11.25">
      <c r="A13" s="0" t="s">
        <v>2963</v>
      </c>
      <c r="B13" s="0" t="b">
        <v>0</v>
      </c>
    </row>
    <row customHeight="1" ht="11.25">
      <c r="A14" s="0" t="s">
        <v>2964</v>
      </c>
      <c r="B14" s="0" t="b">
        <v>0</v>
      </c>
    </row>
    <row customHeight="1" ht="11.25">
      <c r="A15" s="0" t="s">
        <v>2965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BFA23-DB36-F5DF-69B9-8F6694011C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32FF-98BC-FAFB-139C-BF8C6A517F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2966</v>
      </c>
      <c r="B1" s="67" t="s">
        <v>2967</v>
      </c>
    </row>
    <row customHeight="1" ht="11.25">
      <c r="A2" s="64" t="s">
        <v>2968</v>
      </c>
      <c r="B2" s="64" t="s">
        <v>2969</v>
      </c>
    </row>
    <row customHeight="1" ht="11.25">
      <c r="A3" s="64" t="s">
        <v>2970</v>
      </c>
      <c r="B3" s="64" t="s">
        <v>2971</v>
      </c>
    </row>
    <row customHeight="1" ht="11.25">
      <c r="A4" s="64" t="s">
        <v>2972</v>
      </c>
      <c r="B4" s="64" t="s">
        <v>2973</v>
      </c>
    </row>
    <row customHeight="1" ht="11.25">
      <c r="A5" s="64" t="s">
        <v>2974</v>
      </c>
      <c r="B5" s="64" t="s">
        <v>2975</v>
      </c>
    </row>
    <row customHeight="1" ht="11.25">
      <c r="A6" s="64" t="s">
        <v>2976</v>
      </c>
      <c r="B6" s="64" t="s">
        <v>2977</v>
      </c>
    </row>
    <row customHeight="1" ht="11.25">
      <c r="A7" s="64" t="s">
        <v>2978</v>
      </c>
      <c r="B7" s="64" t="s">
        <v>2979</v>
      </c>
    </row>
    <row customHeight="1" ht="11.25">
      <c r="A8" s="64" t="s">
        <v>2980</v>
      </c>
      <c r="B8" s="64" t="s">
        <v>2981</v>
      </c>
    </row>
    <row customHeight="1" ht="11.25">
      <c r="A9" s="64" t="s">
        <v>2982</v>
      </c>
      <c r="B9" s="64" t="s">
        <v>2983</v>
      </c>
    </row>
    <row customHeight="1" ht="11.25">
      <c r="A10" s="64" t="s">
        <v>2984</v>
      </c>
      <c r="B10" s="64" t="s">
        <v>2985</v>
      </c>
    </row>
    <row customHeight="1" ht="11.25">
      <c r="A11" s="64" t="s">
        <v>2986</v>
      </c>
      <c r="B11" s="64" t="s">
        <v>2987</v>
      </c>
    </row>
    <row customHeight="1" ht="11.25">
      <c r="A12" s="64" t="s">
        <v>2988</v>
      </c>
      <c r="B12" s="64" t="s">
        <v>2989</v>
      </c>
    </row>
    <row customHeight="1" ht="11.25">
      <c r="A13" s="64" t="s">
        <v>2990</v>
      </c>
      <c r="B13" s="64" t="s">
        <v>2991</v>
      </c>
    </row>
    <row customHeight="1" ht="11.25">
      <c r="A14" s="64" t="s">
        <v>2992</v>
      </c>
      <c r="B14" s="64" t="s">
        <v>2993</v>
      </c>
    </row>
    <row customHeight="1" ht="11.25">
      <c r="A15" s="64" t="s">
        <v>2994</v>
      </c>
      <c r="B15" s="64" t="s">
        <v>2995</v>
      </c>
    </row>
    <row customHeight="1" ht="11.25">
      <c r="A16" s="64" t="s">
        <v>2996</v>
      </c>
      <c r="B16" s="64" t="s">
        <v>2997</v>
      </c>
    </row>
    <row customHeight="1" ht="11.25">
      <c r="A17" s="64" t="s">
        <v>2998</v>
      </c>
      <c r="B17" s="64" t="s">
        <v>2999</v>
      </c>
    </row>
    <row customHeight="1" ht="11.25">
      <c r="A18" s="64" t="s">
        <v>3000</v>
      </c>
      <c r="B18" s="64" t="s">
        <v>3001</v>
      </c>
    </row>
    <row customHeight="1" ht="11.25">
      <c r="A19" s="64" t="s">
        <v>3002</v>
      </c>
      <c r="B19" s="64" t="s">
        <v>3003</v>
      </c>
    </row>
    <row customHeight="1" ht="11.25">
      <c r="A20" s="64" t="s">
        <v>3004</v>
      </c>
      <c r="B20" s="64" t="s">
        <v>3005</v>
      </c>
    </row>
    <row customHeight="1" ht="11.25">
      <c r="A21" s="64" t="s">
        <v>3006</v>
      </c>
      <c r="B21" s="64" t="s">
        <v>3007</v>
      </c>
    </row>
    <row customHeight="1" ht="11.25">
      <c r="A22" s="64" t="s">
        <v>3008</v>
      </c>
      <c r="B22" s="64" t="s">
        <v>3009</v>
      </c>
    </row>
    <row customHeight="1" ht="11.25">
      <c r="A23" s="64" t="s">
        <v>3010</v>
      </c>
      <c r="B23" s="64" t="s">
        <v>3011</v>
      </c>
    </row>
    <row customHeight="1" ht="11.25">
      <c r="A24" s="64" t="s">
        <v>3012</v>
      </c>
      <c r="B24" s="64" t="s">
        <v>3013</v>
      </c>
    </row>
    <row customHeight="1" ht="11.25">
      <c r="A25" s="64" t="s">
        <v>3014</v>
      </c>
      <c r="B25" s="64" t="s">
        <v>3015</v>
      </c>
    </row>
    <row customHeight="1" ht="11.25">
      <c r="A26" s="64" t="s">
        <v>3016</v>
      </c>
      <c r="B26" s="64" t="s">
        <v>3017</v>
      </c>
    </row>
    <row customHeight="1" ht="11.25">
      <c r="A27" s="64" t="s">
        <v>3018</v>
      </c>
      <c r="B27" s="64" t="s">
        <v>3019</v>
      </c>
    </row>
    <row customHeight="1" ht="11.25">
      <c r="A28" s="64" t="s">
        <v>3020</v>
      </c>
      <c r="B28" s="64" t="s">
        <v>3021</v>
      </c>
    </row>
    <row customHeight="1" ht="11.25">
      <c r="A29" s="64" t="s">
        <v>3022</v>
      </c>
      <c r="B29" s="64" t="s">
        <v>3023</v>
      </c>
    </row>
    <row customHeight="1" ht="11.25">
      <c r="A30" s="64" t="s">
        <v>3024</v>
      </c>
      <c r="B30" s="64" t="s">
        <v>3025</v>
      </c>
    </row>
    <row customHeight="1" ht="11.25">
      <c r="A31" s="64" t="s">
        <v>3026</v>
      </c>
      <c r="B31" s="64" t="s">
        <v>3027</v>
      </c>
    </row>
    <row customHeight="1" ht="11.25">
      <c r="A32" s="64" t="s">
        <v>3028</v>
      </c>
      <c r="B32" s="64" t="s">
        <v>3029</v>
      </c>
    </row>
    <row customHeight="1" ht="11.25">
      <c r="A33" s="64" t="s">
        <v>3030</v>
      </c>
      <c r="B33" s="64" t="s">
        <v>3031</v>
      </c>
    </row>
    <row customHeight="1" ht="11.25">
      <c r="A34" s="64" t="s">
        <v>3032</v>
      </c>
      <c r="B34" s="64" t="s">
        <v>3033</v>
      </c>
    </row>
    <row customHeight="1" ht="11.25">
      <c r="A35" s="64" t="s">
        <v>3034</v>
      </c>
      <c r="B35" s="64" t="s">
        <v>3035</v>
      </c>
    </row>
    <row customHeight="1" ht="11.25">
      <c r="A36" s="64" t="s">
        <v>3036</v>
      </c>
      <c r="B36" s="64" t="s">
        <v>3037</v>
      </c>
    </row>
    <row customHeight="1" ht="11.25">
      <c r="A37" s="64" t="s">
        <v>3038</v>
      </c>
      <c r="B37" s="64" t="s">
        <v>3039</v>
      </c>
    </row>
    <row customHeight="1" ht="11.25">
      <c r="A38" s="64" t="s">
        <v>3040</v>
      </c>
      <c r="B38" s="64" t="s">
        <v>3041</v>
      </c>
    </row>
    <row customHeight="1" ht="11.25">
      <c r="A39" s="64" t="s">
        <v>3042</v>
      </c>
      <c r="B39" s="64" t="s">
        <v>3043</v>
      </c>
    </row>
    <row customHeight="1" ht="11.25">
      <c r="A40" s="64" t="s">
        <v>3044</v>
      </c>
      <c r="B40" s="64" t="s">
        <v>3045</v>
      </c>
    </row>
    <row customHeight="1" ht="11.25">
      <c r="A41" s="64" t="s">
        <v>3046</v>
      </c>
      <c r="B41" s="64" t="s">
        <v>3047</v>
      </c>
    </row>
    <row customHeight="1" ht="11.25">
      <c r="A42" s="64" t="s">
        <v>3048</v>
      </c>
      <c r="B42" s="64" t="s">
        <v>3049</v>
      </c>
    </row>
    <row customHeight="1" ht="11.25">
      <c r="A43" s="64" t="s">
        <v>3050</v>
      </c>
      <c r="B43" s="64" t="s">
        <v>3051</v>
      </c>
    </row>
    <row customHeight="1" ht="11.25">
      <c r="A44" s="64" t="s">
        <v>3052</v>
      </c>
      <c r="B44" s="64" t="s">
        <v>3053</v>
      </c>
    </row>
    <row customHeight="1" ht="11.25">
      <c r="A45" s="64" t="s">
        <v>3054</v>
      </c>
      <c r="B45" s="64" t="s">
        <v>3055</v>
      </c>
    </row>
    <row customHeight="1" ht="11.25">
      <c r="A46" s="64" t="s">
        <v>3056</v>
      </c>
      <c r="B46" s="64" t="s">
        <v>3057</v>
      </c>
    </row>
    <row customHeight="1" ht="11.25">
      <c r="A47" s="64" t="s">
        <v>3058</v>
      </c>
      <c r="B47" s="64" t="s">
        <v>3059</v>
      </c>
    </row>
    <row customHeight="1" ht="11.25">
      <c r="A48" s="64" t="s">
        <v>3060</v>
      </c>
      <c r="B48" s="64" t="s">
        <v>3061</v>
      </c>
    </row>
    <row customHeight="1" ht="11.25">
      <c r="A49" s="64" t="s">
        <v>3062</v>
      </c>
      <c r="B49" s="64" t="s">
        <v>3063</v>
      </c>
    </row>
    <row customHeight="1" ht="11.25">
      <c r="A50" s="64" t="s">
        <v>3064</v>
      </c>
      <c r="B50" s="64" t="s">
        <v>3065</v>
      </c>
    </row>
    <row customHeight="1" ht="11.25">
      <c r="A51" s="64" t="s">
        <v>3066</v>
      </c>
      <c r="B51" s="64" t="s">
        <v>3067</v>
      </c>
    </row>
    <row customHeight="1" ht="11.25">
      <c r="A52" s="64" t="s">
        <v>3068</v>
      </c>
      <c r="B52" s="64" t="s">
        <v>3069</v>
      </c>
    </row>
    <row customHeight="1" ht="11.25">
      <c r="A53" s="64" t="s">
        <v>3070</v>
      </c>
      <c r="B53" s="64" t="s">
        <v>3071</v>
      </c>
    </row>
    <row customHeight="1" ht="11.25">
      <c r="A54" s="64" t="s">
        <v>3072</v>
      </c>
      <c r="B54" s="64" t="s">
        <v>3073</v>
      </c>
    </row>
    <row customHeight="1" ht="11.25">
      <c r="A55" s="64" t="s">
        <v>3074</v>
      </c>
      <c r="B55" s="64" t="s">
        <v>3075</v>
      </c>
    </row>
    <row customHeight="1" ht="11.25">
      <c r="A56" s="64" t="s">
        <v>3076</v>
      </c>
      <c r="B56" s="64" t="s">
        <v>3077</v>
      </c>
    </row>
    <row customHeight="1" ht="11.25">
      <c r="A57" s="64" t="s">
        <v>3078</v>
      </c>
      <c r="B57" s="64" t="s">
        <v>3079</v>
      </c>
    </row>
    <row customHeight="1" ht="11.25">
      <c r="A58" s="64" t="s">
        <v>3080</v>
      </c>
      <c r="B58" s="64" t="s">
        <v>3081</v>
      </c>
    </row>
    <row customHeight="1" ht="11.25">
      <c r="A59" s="64" t="s">
        <v>3082</v>
      </c>
      <c r="B59" s="64" t="s">
        <v>3083</v>
      </c>
    </row>
    <row customHeight="1" ht="11.25">
      <c r="A60" s="64" t="s">
        <v>3084</v>
      </c>
      <c r="B60" s="64" t="s">
        <v>3085</v>
      </c>
    </row>
    <row customHeight="1" ht="11.25">
      <c r="A61" s="64"/>
      <c r="B61" s="64" t="s">
        <v>3086</v>
      </c>
    </row>
    <row customHeight="1" ht="11.25">
      <c r="A62" s="64"/>
      <c r="B62" s="64" t="s">
        <v>3087</v>
      </c>
    </row>
    <row customHeight="1" ht="11.25">
      <c r="A63" s="64"/>
      <c r="B63" s="64" t="s">
        <v>3088</v>
      </c>
    </row>
    <row customHeight="1" ht="11.25">
      <c r="A64" s="64"/>
      <c r="B64" s="64" t="s">
        <v>3089</v>
      </c>
    </row>
    <row customHeight="1" ht="11.25">
      <c r="A65" s="64"/>
      <c r="B65" s="64" t="s">
        <v>3090</v>
      </c>
    </row>
    <row customHeight="1" ht="11.25">
      <c r="A66" s="64"/>
      <c r="B66" s="64" t="s">
        <v>3091</v>
      </c>
    </row>
    <row customHeight="1" ht="11.25">
      <c r="A67" s="64"/>
      <c r="B67" s="64" t="s">
        <v>3092</v>
      </c>
    </row>
    <row customHeight="1" ht="11.25">
      <c r="A68" s="64"/>
      <c r="B68" s="64" t="s">
        <v>3093</v>
      </c>
    </row>
    <row customHeight="1" ht="11.25">
      <c r="A69" s="64"/>
      <c r="B69" s="64" t="s">
        <v>3094</v>
      </c>
    </row>
    <row customHeight="1" ht="11.25">
      <c r="A70" s="64"/>
      <c r="B70" s="64" t="s">
        <v>3095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62AFE-65D2-BF3E-57B9-68162877F3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3096</v>
      </c>
    </row>
    <row customHeight="1" ht="90">
      <c r="B2" s="94" t="s">
        <v>3097</v>
      </c>
    </row>
    <row customHeight="1" ht="67.5">
      <c r="B3" s="94" t="s">
        <v>3098</v>
      </c>
    </row>
    <row customHeight="1" ht="33.75">
      <c r="B4" s="94" t="s">
        <v>3099</v>
      </c>
    </row>
    <row customHeight="1" ht="11.25">
      <c r="B5" s="94" t="s">
        <v>3100</v>
      </c>
    </row>
    <row customHeight="1" ht="22.5">
      <c r="B6" s="94" t="s">
        <v>3101</v>
      </c>
    </row>
    <row customHeight="1" ht="22.5">
      <c r="B7" s="94" t="s">
        <v>3102</v>
      </c>
    </row>
    <row customHeight="1" ht="22.5">
      <c r="B8" s="94" t="s">
        <v>3103</v>
      </c>
    </row>
    <row customHeight="1" ht="22.5">
      <c r="B9" s="94" t="s">
        <v>3104</v>
      </c>
    </row>
    <row customHeight="1" ht="56.25">
      <c r="B10" s="94" t="s">
        <v>3105</v>
      </c>
    </row>
    <row customHeight="1" ht="12.75">
      <c r="B11" s="159" t="s">
        <v>3106</v>
      </c>
    </row>
    <row customHeight="1" ht="11.25">
      <c r="B12" s="93" t="s">
        <v>3107</v>
      </c>
    </row>
    <row customHeight="1" ht="22.5">
      <c r="B13" s="94" t="s">
        <v>3108</v>
      </c>
    </row>
    <row customHeight="1" ht="67.5">
      <c r="B14" s="94" t="s">
        <v>3109</v>
      </c>
    </row>
    <row customHeight="1" ht="22.5">
      <c r="B15" s="94" t="s">
        <v>3110</v>
      </c>
    </row>
    <row customHeight="1" ht="11.25">
      <c r="B16" s="93" t="s">
        <v>3111</v>
      </c>
      <c r="D16" s="100"/>
    </row>
    <row customHeight="1" ht="33.75">
      <c r="B17" s="94" t="s">
        <v>3112</v>
      </c>
    </row>
    <row customHeight="1" ht="33.75">
      <c r="B18" s="94" t="s">
        <v>3113</v>
      </c>
    </row>
    <row customHeight="1" ht="11.25">
      <c r="B19" s="94" t="s">
        <v>3114</v>
      </c>
    </row>
    <row customHeight="1" ht="33.75">
      <c r="B20" s="94" t="s">
        <v>3115</v>
      </c>
    </row>
    <row customHeight="1" ht="11.25">
      <c r="B21" s="93" t="s">
        <v>3116</v>
      </c>
    </row>
    <row customHeight="1" ht="11.25">
      <c r="B22" s="94" t="s">
        <v>3117</v>
      </c>
    </row>
    <row r="24" customHeight="1" ht="22.5">
      <c r="B24" s="161" t="s">
        <v>3118</v>
      </c>
    </row>
    <row r="26" customHeight="1" ht="11.25">
      <c r="B26" s="93" t="s">
        <v>3119</v>
      </c>
    </row>
    <row customHeight="1" ht="22.5">
      <c r="B27" s="160" t="s">
        <v>394</v>
      </c>
    </row>
    <row customHeight="1" ht="56.25">
      <c r="B28" s="160" t="s">
        <v>3120</v>
      </c>
    </row>
    <row customHeight="1" ht="11.25">
      <c r="B29" s="210" t="s">
        <v>3121</v>
      </c>
    </row>
    <row customHeight="1" ht="22.5">
      <c r="B30" s="160" t="s">
        <v>3122</v>
      </c>
    </row>
    <row r="32" customHeight="1" ht="11.25">
      <c r="A32" s="188"/>
      <c r="B32" s="189" t="s">
        <v>3123</v>
      </c>
    </row>
    <row customHeight="1" ht="14.25">
      <c r="A33" s="190">
        <v>1</v>
      </c>
      <c r="B33" s="191" t="s">
        <v>3124</v>
      </c>
    </row>
    <row customHeight="1" ht="14.25">
      <c r="A34" s="190">
        <v>2</v>
      </c>
      <c r="B34" s="191" t="s">
        <v>3125</v>
      </c>
    </row>
    <row customHeight="1" ht="11.25">
      <c r="B35" s="189" t="s">
        <v>3126</v>
      </c>
    </row>
    <row customHeight="1" ht="11.25">
      <c r="B36" s="191" t="s">
        <v>3127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BC701-1B7D-37BF-672E-B822C0CE6F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109</v>
      </c>
      <c r="E2" s="2235"/>
      <c r="F2" s="1625"/>
      <c r="G2" s="1620" t="s">
        <v>109</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"Калининградская ТЭЦ-2"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88</v>
      </c>
      <c r="E11" s="2223" t="s">
        <v>105</v>
      </c>
      <c r="F11" s="2192" t="s">
        <v>88</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