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threadedComments/threadedComment4.xml" ContentType="application/vnd.ms-excel.threadedcomment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threadedComments/threadedComment2.xml" ContentType="application/vnd.ms-excel.threaded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Приложение 1" sheetId="1" state="visible" r:id="rId2"/>
    <sheet name="Приложение 2_2022" sheetId="2" state="visible" r:id="rId3"/>
    <sheet name="Приложение 2_2023" sheetId="3" state="visible" r:id="rId4"/>
    <sheet name="Приложение 2_2024" sheetId="4" state="visible" r:id="rId5"/>
    <sheet name="Приложение 2_2025" sheetId="5" state="visible" r:id="rId6"/>
  </sheet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tc={006A0037-0096-47CC-AAEC-00F1003C005A}</author>
  </authors>
  <commentList>
    <comment ref="H8" authorId="0" xr:uid="{006A0037-0096-47CC-AAEC-00F1003C005A}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протяженность сетей ПРОМЗОНЫ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tc={00410026-0059-4FEC-A338-0029003800A4}</author>
  </authors>
  <commentList>
    <comment ref="H8" authorId="0" xr:uid="{00410026-0059-4FEC-A338-0029003800A4}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протяженность сетей ПРОМЗОНЫ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tc={003C0086-00C6-4F51-A8D1-002E00BC0086}</author>
  </authors>
  <commentList>
    <comment ref="H8" authorId="0" xr:uid="{003C0086-00C6-4F51-A8D1-002E00BC0086}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протяженность сетей ПРОМЗОНЫ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tc={CD76C486-3405-31EE-CFEA-8CDBA73BE0E2}</author>
  </authors>
  <commentList>
    <comment ref="H8" authorId="0" xr:uid="{CD76C486-3405-31EE-CFEA-8CDBA73BE0E2}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протяженность сетей ПРОМЗОНЫ
</t>
        </r>
      </text>
    </comment>
  </commentList>
</comments>
</file>

<file path=xl/sharedStrings.xml><?xml version="1.0" encoding="utf-8"?>
<sst xmlns="http://schemas.openxmlformats.org/spreadsheetml/2006/main" count="58" uniqueCount="58">
  <si>
    <t xml:space="preserve">Приложение 1</t>
  </si>
  <si>
    <t xml:space="preserve">Сведения об установлении плановых показателей надежности и энергетической эффективности объектов теплоснабжения филиала "Харанорская ГРЭС" АО "Интер РАО - Электрогенерация"</t>
  </si>
  <si>
    <t xml:space="preserve">№ п/п</t>
  </si>
  <si>
    <t xml:space="preserve">Наименование филиала/ДО</t>
  </si>
  <si>
    <t xml:space="preserve">Плановые значения показателей надежности и энергетической эффективности установлены (да/нет)</t>
  </si>
  <si>
    <t xml:space="preserve">Реквизиты НПА, которым установлены плановые значения показателей надежности и энергетической эффективности</t>
  </si>
  <si>
    <t xml:space="preserve">Срок, на который установлены плановые значения показателей надежности и энергетической эффективности, годы</t>
  </si>
  <si>
    <t xml:space="preserve"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</si>
  <si>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 xml:space="preserve">Филиал "Харанорская ГРЭС" АО "Интер РАО - Электрогенерация"</t>
  </si>
  <si>
    <t>да</t>
  </si>
  <si>
    <t xml:space="preserve">Приказ РСТ Забайкальского края от 18.12.2018 г. № 673-НПА</t>
  </si>
  <si>
    <t>2019-2023</t>
  </si>
  <si>
    <t>нет</t>
  </si>
  <si>
    <t xml:space="preserve">Приказ РСТ Забайкальского края от 20.12.2023 г. № 621-НПА</t>
  </si>
  <si>
    <t>2024-2028</t>
  </si>
  <si>
    <t xml:space="preserve">Приказ РСТ Забайкальского края от 19.12.2025 г. № 569-НПА</t>
  </si>
  <si>
    <t>2026-2028</t>
  </si>
  <si>
    <t xml:space="preserve">Приложение 2</t>
  </si>
  <si>
    <t xml:space="preserve"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2022 год</t>
  </si>
  <si>
    <t xml:space="preserve">Наименование показателя</t>
  </si>
  <si>
    <t>Показатель</t>
  </si>
  <si>
    <t xml:space="preserve">Формула расчета показателя</t>
  </si>
  <si>
    <t xml:space="preserve">Ед. изм.</t>
  </si>
  <si>
    <t xml:space="preserve">Значение показателя</t>
  </si>
  <si>
    <t xml:space="preserve">Составляющие для расчета показателей</t>
  </si>
  <si>
    <t xml:space="preserve">Фактическое значение показателей надежности объектов теплоснабжения</t>
  </si>
  <si>
    <t>1.1.</t>
  </si>
  <si>
    <t xml:space="preserve"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</si>
  <si>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</si>
  <si>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 xml:space="preserve"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</si>
  <si>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 xml:space="preserve">Суммарная протяженность тепловой сети в двухтрубном исчислении, километров</t>
  </si>
  <si>
    <t>1.2.</t>
  </si>
  <si>
    <t xml:space="preserve"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</si>
  <si>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</si>
  <si>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 xml:space="preserve"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</si>
  <si>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 xml:space="preserve">Суммарная располагаемая мощность источников тепловой энергии, Гкал/час.</t>
  </si>
  <si>
    <t>2.</t>
  </si>
  <si>
    <t xml:space="preserve">Фактическое значение показателей энергетической эффективности объектов теплоснабжения</t>
  </si>
  <si>
    <t>2.1.</t>
  </si>
  <si>
    <t xml:space="preserve"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</si>
  <si>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</si>
  <si>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 xml:space="preserve">Объем расхода топлива в текущем периоде (кг.у.т)</t>
  </si>
  <si>
    <t xml:space="preserve">Объем отпуска тепловой энергии с коллекторов в текущем периоде (Гкал)</t>
  </si>
  <si>
    <t>2.2.</t>
  </si>
  <si>
    <t xml:space="preserve"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</si>
  <si>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 xml:space="preserve">в соответствии с  Приказом Минэнерго России от 30.12.2008 № 325</t>
  </si>
  <si>
    <t>Гкал/год</t>
  </si>
  <si>
    <t xml:space="preserve"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</si>
  <si>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2.3.</t>
  </si>
  <si>
    <t xml:space="preserve"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</si>
  <si>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Гкал/м2</t>
  </si>
  <si>
    <t xml:space="preserve">Величина технологических потерь при передаче тепловой энергии, теплоносителя по тепловым сетям (Гкал)</t>
  </si>
  <si>
    <t xml:space="preserve"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</si>
  <si>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 xml:space="preserve"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</si>
  <si>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 xml:space="preserve">ячейки, выделенные светло-желтым цветом подлежат заполнению</t>
  </si>
  <si>
    <t xml:space="preserve"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2023 год</t>
  </si>
  <si>
    <t xml:space="preserve"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2024 год</t>
  </si>
  <si>
    <t xml:space="preserve"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2025 год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</si>
</sst>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1.000000"/>
      <color theme="1"/>
      <name val="Calibri"/>
      <scheme val="minor"/>
    </font>
    <font>
      <sz val="16.000000"/>
      <color theme="1"/>
      <name val="Times New Roman"/>
    </font>
    <font>
      <b/>
      <sz val="14.000000"/>
      <color theme="1"/>
      <name val="Times New Roman"/>
    </font>
    <font>
      <sz val="12.000000"/>
      <color theme="1"/>
      <name val="Times New Roman"/>
    </font>
    <font>
      <sz val="11.000000"/>
      <color theme="1"/>
      <name val="Times New Roman"/>
    </font>
    <font>
      <sz val="14.000000"/>
      <color theme="1"/>
      <name val="Times New Roman"/>
    </font>
    <font>
      <b/>
      <sz val="11.000000"/>
      <color theme="1"/>
      <name val="Calibri"/>
      <scheme val="minor"/>
    </font>
    <font>
      <b/>
      <sz val="12.000000"/>
      <color theme="1"/>
      <name val="Times New Roman"/>
    </font>
    <font>
      <i/>
      <sz val="12.000000"/>
      <color theme="1"/>
      <name val="Times New Roman"/>
    </font>
    <font>
      <sz val="12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5">
    <xf fontId="0" fillId="0" borderId="0" numFmtId="0" xfId="0"/>
    <xf fontId="0" fillId="0" borderId="0" numFmtId="0" xfId="0">
      <protection hidden="0" locked="1"/>
    </xf>
    <xf fontId="1" fillId="0" borderId="0" numFmtId="0" xfId="0" applyFont="1" applyAlignment="1">
      <alignment horizontal="right" vertical="center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0" fillId="0" borderId="0" numFmtId="0" xfId="0" applyAlignment="1">
      <alignment horizontal="center" vertical="center"/>
    </xf>
    <xf fontId="4" fillId="0" borderId="0" numFmtId="0" xfId="0" applyFont="1"/>
    <xf fontId="4" fillId="0" borderId="0" numFmtId="0" xfId="0" applyFont="1" applyAlignment="1">
      <alignment horizontal="center" vertical="center"/>
    </xf>
    <xf fontId="5" fillId="0" borderId="0" numFmtId="0" xfId="0" applyFont="1" applyAlignment="1">
      <alignment vertical="center" wrapText="1"/>
    </xf>
    <xf fontId="6" fillId="0" borderId="0" numFmtId="0" xfId="0" applyFont="1"/>
    <xf fontId="7" fillId="0" borderId="1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left"/>
    </xf>
    <xf fontId="7" fillId="0" borderId="3" numFmtId="0" xfId="0" applyFont="1" applyBorder="1" applyAlignment="1">
      <alignment horizontal="left"/>
    </xf>
    <xf fontId="7" fillId="0" borderId="4" numFmtId="0" xfId="0" applyFont="1" applyBorder="1" applyAlignment="1">
      <alignment horizontal="left"/>
    </xf>
    <xf fontId="3" fillId="0" borderId="0" numFmtId="0" xfId="0" applyFont="1"/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>
      <alignment vertical="center" wrapText="1"/>
    </xf>
    <xf fontId="8" fillId="0" borderId="1" numFmtId="0" xfId="0" applyFont="1" applyBorder="1" applyAlignment="1">
      <alignment horizontal="center" vertical="center"/>
    </xf>
    <xf fontId="3" fillId="3" borderId="1" numFmtId="0" xfId="0" applyFont="1" applyFill="1" applyBorder="1" applyAlignment="1">
      <alignment horizontal="center" vertical="center"/>
    </xf>
    <xf fontId="9" fillId="3" borderId="1" numFmtId="0" xfId="0" applyFont="1" applyFill="1" applyBorder="1" applyAlignment="1">
      <alignment horizontal="center" vertical="center"/>
    </xf>
    <xf fontId="7" fillId="0" borderId="0" numFmtId="0" xfId="0" applyFont="1"/>
    <xf fontId="3" fillId="0" borderId="5" numFmtId="0" xfId="0" applyFont="1" applyBorder="1" applyAlignment="1">
      <alignment horizontal="center" vertical="center"/>
    </xf>
    <xf fontId="3" fillId="0" borderId="5" numFmtId="0" xfId="0" applyFont="1" applyBorder="1" applyAlignment="1">
      <alignment horizontal="left" vertical="center" wrapText="1"/>
    </xf>
    <xf fontId="3" fillId="0" borderId="5" numFmtId="0" xfId="0" applyFont="1" applyBorder="1" applyAlignment="1">
      <alignment horizontal="center"/>
    </xf>
    <xf fontId="3" fillId="2" borderId="1" numFmtId="2" xfId="0" applyNumberFormat="1" applyFont="1" applyFill="1" applyBorder="1" applyAlignment="1">
      <alignment horizontal="center" vertical="center"/>
    </xf>
    <xf fontId="3" fillId="0" borderId="6" numFmtId="0" xfId="0" applyFont="1" applyBorder="1" applyAlignment="1">
      <alignment horizontal="center" vertical="center"/>
    </xf>
    <xf fontId="3" fillId="0" borderId="6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/>
    </xf>
    <xf fontId="3" fillId="0" borderId="1" numFmtId="0" xfId="0" applyFont="1" applyBorder="1"/>
    <xf fontId="3" fillId="0" borderId="7" numFmtId="0" xfId="0" applyFont="1" applyBorder="1" applyAlignment="1">
      <alignment horizontal="center" vertical="center"/>
    </xf>
    <xf fontId="3" fillId="0" borderId="7" numFmtId="0" xfId="0" applyFont="1" applyBorder="1" applyAlignment="1">
      <alignment horizontal="left" vertical="center" wrapText="1"/>
    </xf>
    <xf fontId="3" fillId="0" borderId="7" numFmtId="0" xfId="0" applyFont="1" applyBorder="1" applyAlignment="1">
      <alignment horizontal="center"/>
    </xf>
    <xf fontId="3" fillId="3" borderId="1" numFmtId="4" xfId="0" applyNumberFormat="1" applyFont="1" applyFill="1" applyBorder="1" applyAlignment="1">
      <alignment horizontal="center"/>
    </xf>
    <xf fontId="3" fillId="0" borderId="5" numFmtId="0" xfId="0" applyFont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/>
    </xf>
    <xf fontId="3" fillId="4" borderId="2" numFmtId="0" xfId="0" applyFont="1" applyFill="1" applyBorder="1" applyAlignment="1">
      <alignment horizontal="left" vertical="center" wrapText="1"/>
    </xf>
    <xf fontId="3" fillId="4" borderId="4" numFmtId="0" xfId="0" applyFont="1" applyFill="1" applyBorder="1" applyAlignment="1">
      <alignment horizontal="left" vertical="center" wrapText="1"/>
    </xf>
    <xf fontId="9" fillId="3" borderId="1" numFmtId="4" xfId="0" applyNumberFormat="1" applyFont="1" applyFill="1" applyBorder="1" applyAlignment="1">
      <alignment horizontal="center" vertical="center"/>
    </xf>
    <xf fontId="8" fillId="0" borderId="8" numFmtId="0" xfId="0" applyFont="1" applyBorder="1" applyAlignment="1">
      <alignment horizontal="left" vertical="center" wrapText="1"/>
    </xf>
    <xf fontId="0" fillId="3" borderId="0" numFmt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5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drawings/_rels/drawing1.xml.rels><?xml version="1.0" encoding="UTF-8" standalone="yes"?><Relationships xmlns="http://schemas.openxmlformats.org/package/2006/relationships"></Relationships>
</file>

<file path=xl/drawings/_rels/drawing2.xml.rels><?xml version="1.0" encoding="UTF-8" standalone="yes"?><Relationships xmlns="http://schemas.openxmlformats.org/package/2006/relationships"></Relationships>
</file>

<file path=xl/drawings/_rels/drawing3.xml.rels><?xml version="1.0" encoding="UTF-8" standalone="yes"?><Relationships xmlns="http://schemas.openxmlformats.org/package/2006/relationships"></Relationships>
</file>

<file path=xl/drawings/_rels/drawing4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4085166</xdr:colOff>
      <xdr:row>5</xdr:row>
      <xdr:rowOff>1191685</xdr:rowOff>
    </xdr:from>
    <xdr:ext cx="1390650" cy="295274"/>
    <xdr:sp>
      <xdr:nvSpPr>
        <xdr:cNvPr id="2" name="TextBox 1"/>
        <xdr:cNvSpPr txBox="1"/>
      </xdr:nvSpPr>
      <xdr:spPr bwMode="auto">
        <a:xfrm>
          <a:off x="4694766" y="274426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206374</xdr:colOff>
      <xdr:row>5</xdr:row>
      <xdr:rowOff>1155701</xdr:rowOff>
    </xdr:from>
    <xdr:ext cx="2019301" cy="457200"/>
    <xdr:sp>
      <xdr:nvSpPr>
        <xdr:cNvPr id="3" name="TextBox 2"/>
        <xdr:cNvSpPr txBox="1"/>
      </xdr:nvSpPr>
      <xdr:spPr bwMode="auto">
        <a:xfrm>
          <a:off x="6130924" y="2708276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сети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en-US" sz="1600" b="0" i="1">
                            <a:latin typeface="Cambria Math"/>
                          </a:rPr>
                          <m:t>𝐿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8</xdr:row>
      <xdr:rowOff>1049867</xdr:rowOff>
    </xdr:from>
    <xdr:ext cx="1390650" cy="295274"/>
    <xdr:sp>
      <xdr:nvSpPr>
        <xdr:cNvPr id="4" name="TextBox 3"/>
        <xdr:cNvSpPr txBox="1"/>
      </xdr:nvSpPr>
      <xdr:spPr bwMode="auto">
        <a:xfrm>
          <a:off x="4715933" y="527896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129117</xdr:colOff>
      <xdr:row>8</xdr:row>
      <xdr:rowOff>1039283</xdr:rowOff>
    </xdr:from>
    <xdr:ext cx="2019301" cy="457200"/>
    <xdr:sp>
      <xdr:nvSpPr>
        <xdr:cNvPr id="5" name="TextBox 4"/>
        <xdr:cNvSpPr txBox="1"/>
      </xdr:nvSpPr>
      <xdr:spPr bwMode="auto">
        <a:xfrm>
          <a:off x="6053667" y="5268383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ист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6</xdr:col>
      <xdr:colOff>1000125</xdr:colOff>
      <xdr:row>6</xdr:row>
      <xdr:rowOff>28575</xdr:rowOff>
    </xdr:from>
    <xdr:ext cx="1390650" cy="295274"/>
    <xdr:sp>
      <xdr:nvSpPr>
        <xdr:cNvPr id="6" name="TextBox 5"/>
        <xdr:cNvSpPr txBox="1"/>
      </xdr:nvSpPr>
      <xdr:spPr bwMode="auto">
        <a:xfrm>
          <a:off x="11163299" y="361950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1066800</xdr:colOff>
      <xdr:row>9</xdr:row>
      <xdr:rowOff>0</xdr:rowOff>
    </xdr:from>
    <xdr:ext cx="1390650" cy="295274"/>
    <xdr:sp>
      <xdr:nvSpPr>
        <xdr:cNvPr id="7" name="TextBox 6"/>
        <xdr:cNvSpPr txBox="1"/>
      </xdr:nvSpPr>
      <xdr:spPr bwMode="auto">
        <a:xfrm>
          <a:off x="11229975" y="602932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889000</xdr:colOff>
      <xdr:row>13</xdr:row>
      <xdr:rowOff>31750</xdr:rowOff>
    </xdr:from>
    <xdr:ext cx="1390650" cy="263525"/>
    <xdr:sp>
      <xdr:nvSpPr>
        <xdr:cNvPr id="8" name="TextBox 7"/>
        <xdr:cNvSpPr txBox="1"/>
      </xdr:nvSpPr>
      <xdr:spPr bwMode="auto">
        <a:xfrm>
          <a:off x="11052175" y="8289925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В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74084</xdr:colOff>
      <xdr:row>13</xdr:row>
      <xdr:rowOff>21168</xdr:rowOff>
    </xdr:from>
    <xdr:ext cx="1390650" cy="263525"/>
    <xdr:sp>
      <xdr:nvSpPr>
        <xdr:cNvPr id="9" name="TextBox 8"/>
        <xdr:cNvSpPr txBox="1"/>
      </xdr:nvSpPr>
      <xdr:spPr bwMode="auto">
        <a:xfrm>
          <a:off x="14075834" y="8279343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отп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687916</xdr:colOff>
      <xdr:row>6</xdr:row>
      <xdr:rowOff>63501</xdr:rowOff>
    </xdr:from>
    <xdr:ext cx="317499" cy="219163"/>
    <xdr:sp>
      <xdr:nvSpPr>
        <xdr:cNvPr id="10" name="TextBox 9"/>
        <xdr:cNvSpPr txBox="1"/>
      </xdr:nvSpPr>
      <xdr:spPr bwMode="auto">
        <a:xfrm>
          <a:off x="14689666" y="3654426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𝐿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7</xdr:col>
      <xdr:colOff>656167</xdr:colOff>
      <xdr:row>9</xdr:row>
      <xdr:rowOff>31750</xdr:rowOff>
    </xdr:from>
    <xdr:ext cx="317499" cy="219163"/>
    <xdr:sp>
      <xdr:nvSpPr>
        <xdr:cNvPr id="11" name="TextBox 10"/>
        <xdr:cNvSpPr txBox="1"/>
      </xdr:nvSpPr>
      <xdr:spPr bwMode="auto">
        <a:xfrm>
          <a:off x="14657917" y="6061075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𝑀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1</xdr:col>
      <xdr:colOff>3894667</xdr:colOff>
      <xdr:row>12</xdr:row>
      <xdr:rowOff>889000</xdr:rowOff>
    </xdr:from>
    <xdr:ext cx="1390650" cy="295274"/>
    <xdr:sp>
      <xdr:nvSpPr>
        <xdr:cNvPr id="12" name="TextBox 11"/>
        <xdr:cNvSpPr txBox="1"/>
      </xdr:nvSpPr>
      <xdr:spPr bwMode="auto">
        <a:xfrm>
          <a:off x="4504267" y="759460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15</xdr:row>
      <xdr:rowOff>656166</xdr:rowOff>
    </xdr:from>
    <xdr:ext cx="1390650" cy="295274"/>
    <xdr:sp>
      <xdr:nvSpPr>
        <xdr:cNvPr id="13" name="TextBox 12"/>
        <xdr:cNvSpPr txBox="1"/>
      </xdr:nvSpPr>
      <xdr:spPr bwMode="auto">
        <a:xfrm>
          <a:off x="4715934" y="9485841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3979332</xdr:colOff>
      <xdr:row>16</xdr:row>
      <xdr:rowOff>1227666</xdr:rowOff>
    </xdr:from>
    <xdr:ext cx="1390650" cy="295274"/>
    <xdr:sp>
      <xdr:nvSpPr>
        <xdr:cNvPr id="14" name="TextBox 13"/>
        <xdr:cNvSpPr txBox="1"/>
      </xdr:nvSpPr>
      <xdr:spPr bwMode="auto">
        <a:xfrm>
          <a:off x="4588932" y="11924242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1111248</xdr:colOff>
      <xdr:row>17</xdr:row>
      <xdr:rowOff>10583</xdr:rowOff>
    </xdr:from>
    <xdr:ext cx="1390650" cy="295274"/>
    <xdr:sp>
      <xdr:nvSpPr>
        <xdr:cNvPr id="15" name="TextBox 14"/>
        <xdr:cNvSpPr txBox="1"/>
      </xdr:nvSpPr>
      <xdr:spPr bwMode="auto">
        <a:xfrm>
          <a:off x="11274424" y="12955058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7</xdr:col>
      <xdr:colOff>296333</xdr:colOff>
      <xdr:row>17</xdr:row>
      <xdr:rowOff>21166</xdr:rowOff>
    </xdr:from>
    <xdr:ext cx="1390650" cy="295274"/>
    <xdr:sp>
      <xdr:nvSpPr>
        <xdr:cNvPr id="16" name="TextBox 15"/>
        <xdr:cNvSpPr txBox="1"/>
      </xdr:nvSpPr>
      <xdr:spPr bwMode="auto">
        <a:xfrm>
          <a:off x="14298083" y="12965641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пкв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444500</xdr:colOff>
      <xdr:row>12</xdr:row>
      <xdr:rowOff>857249</xdr:rowOff>
    </xdr:from>
    <xdr:ext cx="973666" cy="457200"/>
    <xdr:sp>
      <xdr:nvSpPr>
        <xdr:cNvPr id="17" name="TextBox 16"/>
        <xdr:cNvSpPr txBox="1"/>
      </xdr:nvSpPr>
      <xdr:spPr bwMode="auto">
        <a:xfrm>
          <a:off x="6369051" y="7562849"/>
          <a:ext cx="973666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В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ТЭ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ОТП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3</xdr:col>
      <xdr:colOff>317499</xdr:colOff>
      <xdr:row>16</xdr:row>
      <xdr:rowOff>1174751</xdr:rowOff>
    </xdr:from>
    <xdr:ext cx="1714500" cy="457200"/>
    <xdr:sp>
      <xdr:nvSpPr>
        <xdr:cNvPr id="18" name="TextBox 17"/>
        <xdr:cNvSpPr txBox="1"/>
      </xdr:nvSpPr>
      <xdr:spPr bwMode="auto">
        <a:xfrm>
          <a:off x="6242049" y="11871326"/>
          <a:ext cx="1714500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техн. пот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М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пкв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4085166</xdr:colOff>
      <xdr:row>5</xdr:row>
      <xdr:rowOff>1191685</xdr:rowOff>
    </xdr:from>
    <xdr:ext cx="1390650" cy="295274"/>
    <xdr:sp>
      <xdr:nvSpPr>
        <xdr:cNvPr id="2" name="TextBox 1"/>
        <xdr:cNvSpPr txBox="1"/>
      </xdr:nvSpPr>
      <xdr:spPr bwMode="auto">
        <a:xfrm>
          <a:off x="4694766" y="274426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206374</xdr:colOff>
      <xdr:row>5</xdr:row>
      <xdr:rowOff>1155701</xdr:rowOff>
    </xdr:from>
    <xdr:ext cx="2019301" cy="457200"/>
    <xdr:sp>
      <xdr:nvSpPr>
        <xdr:cNvPr id="3" name="TextBox 2"/>
        <xdr:cNvSpPr txBox="1"/>
      </xdr:nvSpPr>
      <xdr:spPr bwMode="auto">
        <a:xfrm>
          <a:off x="6130924" y="2708276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сети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en-US" sz="1600" b="0" i="1">
                            <a:latin typeface="Cambria Math"/>
                          </a:rPr>
                          <m:t>𝐿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8</xdr:row>
      <xdr:rowOff>1049867</xdr:rowOff>
    </xdr:from>
    <xdr:ext cx="1390650" cy="295274"/>
    <xdr:sp>
      <xdr:nvSpPr>
        <xdr:cNvPr id="4" name="TextBox 3"/>
        <xdr:cNvSpPr txBox="1"/>
      </xdr:nvSpPr>
      <xdr:spPr bwMode="auto">
        <a:xfrm>
          <a:off x="4715933" y="527896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129117</xdr:colOff>
      <xdr:row>8</xdr:row>
      <xdr:rowOff>1039283</xdr:rowOff>
    </xdr:from>
    <xdr:ext cx="2019301" cy="457200"/>
    <xdr:sp>
      <xdr:nvSpPr>
        <xdr:cNvPr id="5" name="TextBox 4"/>
        <xdr:cNvSpPr txBox="1"/>
      </xdr:nvSpPr>
      <xdr:spPr bwMode="auto">
        <a:xfrm>
          <a:off x="6053667" y="5268383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ист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6</xdr:col>
      <xdr:colOff>1000125</xdr:colOff>
      <xdr:row>6</xdr:row>
      <xdr:rowOff>28575</xdr:rowOff>
    </xdr:from>
    <xdr:ext cx="1390650" cy="295274"/>
    <xdr:sp>
      <xdr:nvSpPr>
        <xdr:cNvPr id="6" name="TextBox 5"/>
        <xdr:cNvSpPr txBox="1"/>
      </xdr:nvSpPr>
      <xdr:spPr bwMode="auto">
        <a:xfrm>
          <a:off x="11163299" y="361950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1066800</xdr:colOff>
      <xdr:row>9</xdr:row>
      <xdr:rowOff>0</xdr:rowOff>
    </xdr:from>
    <xdr:ext cx="1390650" cy="295274"/>
    <xdr:sp>
      <xdr:nvSpPr>
        <xdr:cNvPr id="7" name="TextBox 6"/>
        <xdr:cNvSpPr txBox="1"/>
      </xdr:nvSpPr>
      <xdr:spPr bwMode="auto">
        <a:xfrm>
          <a:off x="11229975" y="602932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889000</xdr:colOff>
      <xdr:row>13</xdr:row>
      <xdr:rowOff>31750</xdr:rowOff>
    </xdr:from>
    <xdr:ext cx="1390650" cy="263525"/>
    <xdr:sp>
      <xdr:nvSpPr>
        <xdr:cNvPr id="8" name="TextBox 7"/>
        <xdr:cNvSpPr txBox="1"/>
      </xdr:nvSpPr>
      <xdr:spPr bwMode="auto">
        <a:xfrm>
          <a:off x="11052175" y="8289925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В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74084</xdr:colOff>
      <xdr:row>13</xdr:row>
      <xdr:rowOff>21168</xdr:rowOff>
    </xdr:from>
    <xdr:ext cx="1390650" cy="263525"/>
    <xdr:sp>
      <xdr:nvSpPr>
        <xdr:cNvPr id="9" name="TextBox 8"/>
        <xdr:cNvSpPr txBox="1"/>
      </xdr:nvSpPr>
      <xdr:spPr bwMode="auto">
        <a:xfrm>
          <a:off x="14075834" y="8279343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отп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687916</xdr:colOff>
      <xdr:row>6</xdr:row>
      <xdr:rowOff>63501</xdr:rowOff>
    </xdr:from>
    <xdr:ext cx="317499" cy="219163"/>
    <xdr:sp>
      <xdr:nvSpPr>
        <xdr:cNvPr id="10" name="TextBox 9"/>
        <xdr:cNvSpPr txBox="1"/>
      </xdr:nvSpPr>
      <xdr:spPr bwMode="auto">
        <a:xfrm>
          <a:off x="14689666" y="3654426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𝐿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7</xdr:col>
      <xdr:colOff>656167</xdr:colOff>
      <xdr:row>9</xdr:row>
      <xdr:rowOff>31750</xdr:rowOff>
    </xdr:from>
    <xdr:ext cx="317499" cy="219163"/>
    <xdr:sp>
      <xdr:nvSpPr>
        <xdr:cNvPr id="11" name="TextBox 10"/>
        <xdr:cNvSpPr txBox="1"/>
      </xdr:nvSpPr>
      <xdr:spPr bwMode="auto">
        <a:xfrm>
          <a:off x="14657917" y="6061075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𝑀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1</xdr:col>
      <xdr:colOff>3894667</xdr:colOff>
      <xdr:row>12</xdr:row>
      <xdr:rowOff>889000</xdr:rowOff>
    </xdr:from>
    <xdr:ext cx="1390650" cy="295274"/>
    <xdr:sp>
      <xdr:nvSpPr>
        <xdr:cNvPr id="12" name="TextBox 11"/>
        <xdr:cNvSpPr txBox="1"/>
      </xdr:nvSpPr>
      <xdr:spPr bwMode="auto">
        <a:xfrm>
          <a:off x="4504267" y="759460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15</xdr:row>
      <xdr:rowOff>656166</xdr:rowOff>
    </xdr:from>
    <xdr:ext cx="1390650" cy="295274"/>
    <xdr:sp>
      <xdr:nvSpPr>
        <xdr:cNvPr id="13" name="TextBox 12"/>
        <xdr:cNvSpPr txBox="1"/>
      </xdr:nvSpPr>
      <xdr:spPr bwMode="auto">
        <a:xfrm>
          <a:off x="4715934" y="9485841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3979332</xdr:colOff>
      <xdr:row>16</xdr:row>
      <xdr:rowOff>1227666</xdr:rowOff>
    </xdr:from>
    <xdr:ext cx="1390650" cy="295274"/>
    <xdr:sp>
      <xdr:nvSpPr>
        <xdr:cNvPr id="14" name="TextBox 13"/>
        <xdr:cNvSpPr txBox="1"/>
      </xdr:nvSpPr>
      <xdr:spPr bwMode="auto">
        <a:xfrm>
          <a:off x="4588932" y="11924242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1111248</xdr:colOff>
      <xdr:row>17</xdr:row>
      <xdr:rowOff>10583</xdr:rowOff>
    </xdr:from>
    <xdr:ext cx="1390650" cy="295274"/>
    <xdr:sp>
      <xdr:nvSpPr>
        <xdr:cNvPr id="15" name="TextBox 14"/>
        <xdr:cNvSpPr txBox="1"/>
      </xdr:nvSpPr>
      <xdr:spPr bwMode="auto">
        <a:xfrm>
          <a:off x="11274424" y="12955058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7</xdr:col>
      <xdr:colOff>296333</xdr:colOff>
      <xdr:row>17</xdr:row>
      <xdr:rowOff>21166</xdr:rowOff>
    </xdr:from>
    <xdr:ext cx="1390650" cy="295274"/>
    <xdr:sp>
      <xdr:nvSpPr>
        <xdr:cNvPr id="16" name="TextBox 15"/>
        <xdr:cNvSpPr txBox="1"/>
      </xdr:nvSpPr>
      <xdr:spPr bwMode="auto">
        <a:xfrm>
          <a:off x="14298083" y="12965641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пкв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444500</xdr:colOff>
      <xdr:row>12</xdr:row>
      <xdr:rowOff>857249</xdr:rowOff>
    </xdr:from>
    <xdr:ext cx="973666" cy="457200"/>
    <xdr:sp>
      <xdr:nvSpPr>
        <xdr:cNvPr id="17" name="TextBox 16"/>
        <xdr:cNvSpPr txBox="1"/>
      </xdr:nvSpPr>
      <xdr:spPr bwMode="auto">
        <a:xfrm>
          <a:off x="6369051" y="7562849"/>
          <a:ext cx="973666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В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ТЭ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ОТП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3</xdr:col>
      <xdr:colOff>317499</xdr:colOff>
      <xdr:row>16</xdr:row>
      <xdr:rowOff>1174751</xdr:rowOff>
    </xdr:from>
    <xdr:ext cx="1714500" cy="457200"/>
    <xdr:sp>
      <xdr:nvSpPr>
        <xdr:cNvPr id="18" name="TextBox 17"/>
        <xdr:cNvSpPr txBox="1"/>
      </xdr:nvSpPr>
      <xdr:spPr bwMode="auto">
        <a:xfrm>
          <a:off x="6242049" y="11871326"/>
          <a:ext cx="1714500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техн. пот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М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пкв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4085166</xdr:colOff>
      <xdr:row>5</xdr:row>
      <xdr:rowOff>1191685</xdr:rowOff>
    </xdr:from>
    <xdr:ext cx="1390650" cy="295274"/>
    <xdr:sp>
      <xdr:nvSpPr>
        <xdr:cNvPr id="2" name="TextBox 1"/>
        <xdr:cNvSpPr txBox="1"/>
      </xdr:nvSpPr>
      <xdr:spPr bwMode="auto">
        <a:xfrm>
          <a:off x="4698999" y="255693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206374</xdr:colOff>
      <xdr:row>5</xdr:row>
      <xdr:rowOff>1155701</xdr:rowOff>
    </xdr:from>
    <xdr:ext cx="2019301" cy="457200"/>
    <xdr:sp>
      <xdr:nvSpPr>
        <xdr:cNvPr id="3" name="TextBox 2"/>
        <xdr:cNvSpPr txBox="1"/>
      </xdr:nvSpPr>
      <xdr:spPr bwMode="auto">
        <a:xfrm>
          <a:off x="5942541" y="2457451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сети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en-US" sz="1600" b="0" i="1">
                            <a:latin typeface="Cambria Math"/>
                          </a:rPr>
                          <m:t>𝐿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8</xdr:row>
      <xdr:rowOff>1049867</xdr:rowOff>
    </xdr:from>
    <xdr:ext cx="1390650" cy="295274"/>
    <xdr:sp>
      <xdr:nvSpPr>
        <xdr:cNvPr id="4" name="TextBox 3"/>
        <xdr:cNvSpPr txBox="1"/>
      </xdr:nvSpPr>
      <xdr:spPr bwMode="auto">
        <a:xfrm>
          <a:off x="4720166" y="496570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129117</xdr:colOff>
      <xdr:row>8</xdr:row>
      <xdr:rowOff>1039283</xdr:rowOff>
    </xdr:from>
    <xdr:ext cx="2019301" cy="457200"/>
    <xdr:sp>
      <xdr:nvSpPr>
        <xdr:cNvPr id="5" name="TextBox 4"/>
        <xdr:cNvSpPr txBox="1"/>
      </xdr:nvSpPr>
      <xdr:spPr bwMode="auto">
        <a:xfrm>
          <a:off x="5865284" y="4891616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ист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6</xdr:col>
      <xdr:colOff>1000125</xdr:colOff>
      <xdr:row>6</xdr:row>
      <xdr:rowOff>28575</xdr:rowOff>
    </xdr:from>
    <xdr:ext cx="1390650" cy="295274"/>
    <xdr:sp>
      <xdr:nvSpPr>
        <xdr:cNvPr id="6" name="TextBox 5"/>
        <xdr:cNvSpPr txBox="1"/>
      </xdr:nvSpPr>
      <xdr:spPr bwMode="auto">
        <a:xfrm>
          <a:off x="10325100" y="301942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1066800</xdr:colOff>
      <xdr:row>9</xdr:row>
      <xdr:rowOff>0</xdr:rowOff>
    </xdr:from>
    <xdr:ext cx="1390650" cy="295274"/>
    <xdr:sp>
      <xdr:nvSpPr>
        <xdr:cNvPr id="7" name="TextBox 6"/>
        <xdr:cNvSpPr txBox="1"/>
      </xdr:nvSpPr>
      <xdr:spPr bwMode="auto">
        <a:xfrm>
          <a:off x="10391775" y="539115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889000</xdr:colOff>
      <xdr:row>13</xdr:row>
      <xdr:rowOff>31750</xdr:rowOff>
    </xdr:from>
    <xdr:ext cx="1390650" cy="263525"/>
    <xdr:sp>
      <xdr:nvSpPr>
        <xdr:cNvPr id="9" name="TextBox 8"/>
        <xdr:cNvSpPr txBox="1"/>
      </xdr:nvSpPr>
      <xdr:spPr bwMode="auto">
        <a:xfrm>
          <a:off x="10869083" y="7990417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В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74084</xdr:colOff>
      <xdr:row>13</xdr:row>
      <xdr:rowOff>21168</xdr:rowOff>
    </xdr:from>
    <xdr:ext cx="1390650" cy="263525"/>
    <xdr:sp>
      <xdr:nvSpPr>
        <xdr:cNvPr id="10" name="TextBox 9"/>
        <xdr:cNvSpPr txBox="1"/>
      </xdr:nvSpPr>
      <xdr:spPr bwMode="auto">
        <a:xfrm>
          <a:off x="13589000" y="7979835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отп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687916</xdr:colOff>
      <xdr:row>6</xdr:row>
      <xdr:rowOff>63501</xdr:rowOff>
    </xdr:from>
    <xdr:ext cx="317499" cy="219163"/>
    <xdr:sp>
      <xdr:nvSpPr>
        <xdr:cNvPr id="12" name="TextBox 11"/>
        <xdr:cNvSpPr txBox="1"/>
      </xdr:nvSpPr>
      <xdr:spPr bwMode="auto">
        <a:xfrm>
          <a:off x="14509749" y="3407834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𝐿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7</xdr:col>
      <xdr:colOff>656167</xdr:colOff>
      <xdr:row>9</xdr:row>
      <xdr:rowOff>31750</xdr:rowOff>
    </xdr:from>
    <xdr:ext cx="317499" cy="219163"/>
    <xdr:sp>
      <xdr:nvSpPr>
        <xdr:cNvPr id="13" name="TextBox 12"/>
        <xdr:cNvSpPr txBox="1"/>
      </xdr:nvSpPr>
      <xdr:spPr bwMode="auto">
        <a:xfrm>
          <a:off x="14171084" y="5429250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𝑀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1</xdr:col>
      <xdr:colOff>3894667</xdr:colOff>
      <xdr:row>12</xdr:row>
      <xdr:rowOff>889000</xdr:rowOff>
    </xdr:from>
    <xdr:ext cx="1390650" cy="295274"/>
    <xdr:sp>
      <xdr:nvSpPr>
        <xdr:cNvPr id="14" name="TextBox 13"/>
        <xdr:cNvSpPr txBox="1"/>
      </xdr:nvSpPr>
      <xdr:spPr bwMode="auto">
        <a:xfrm>
          <a:off x="4508500" y="694266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15</xdr:row>
      <xdr:rowOff>656166</xdr:rowOff>
    </xdr:from>
    <xdr:ext cx="1390650" cy="295274"/>
    <xdr:sp>
      <xdr:nvSpPr>
        <xdr:cNvPr id="15" name="TextBox 14"/>
        <xdr:cNvSpPr txBox="1"/>
      </xdr:nvSpPr>
      <xdr:spPr bwMode="auto">
        <a:xfrm>
          <a:off x="4720167" y="9112249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3979332</xdr:colOff>
      <xdr:row>16</xdr:row>
      <xdr:rowOff>1227666</xdr:rowOff>
    </xdr:from>
    <xdr:ext cx="1390650" cy="295274"/>
    <xdr:sp>
      <xdr:nvSpPr>
        <xdr:cNvPr id="17" name="TextBox 16"/>
        <xdr:cNvSpPr txBox="1"/>
      </xdr:nvSpPr>
      <xdr:spPr bwMode="auto">
        <a:xfrm>
          <a:off x="4593165" y="1135591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1111248</xdr:colOff>
      <xdr:row>17</xdr:row>
      <xdr:rowOff>10583</xdr:rowOff>
    </xdr:from>
    <xdr:ext cx="1390650" cy="295274"/>
    <xdr:sp>
      <xdr:nvSpPr>
        <xdr:cNvPr id="19" name="TextBox 18"/>
        <xdr:cNvSpPr txBox="1"/>
      </xdr:nvSpPr>
      <xdr:spPr bwMode="auto">
        <a:xfrm>
          <a:off x="11292416" y="1230841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7</xdr:col>
      <xdr:colOff>296333</xdr:colOff>
      <xdr:row>17</xdr:row>
      <xdr:rowOff>21166</xdr:rowOff>
    </xdr:from>
    <xdr:ext cx="1390650" cy="295274"/>
    <xdr:sp>
      <xdr:nvSpPr>
        <xdr:cNvPr id="20" name="TextBox 19"/>
        <xdr:cNvSpPr txBox="1"/>
      </xdr:nvSpPr>
      <xdr:spPr bwMode="auto">
        <a:xfrm>
          <a:off x="13811250" y="12160249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пкв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444500</xdr:colOff>
      <xdr:row>12</xdr:row>
      <xdr:rowOff>857249</xdr:rowOff>
    </xdr:from>
    <xdr:ext cx="973666" cy="457200"/>
    <xdr:sp>
      <xdr:nvSpPr>
        <xdr:cNvPr id="21" name="TextBox 20"/>
        <xdr:cNvSpPr txBox="1"/>
      </xdr:nvSpPr>
      <xdr:spPr bwMode="auto">
        <a:xfrm>
          <a:off x="6180668" y="7387166"/>
          <a:ext cx="973666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В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ТЭ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ОТП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3</xdr:col>
      <xdr:colOff>317499</xdr:colOff>
      <xdr:row>16</xdr:row>
      <xdr:rowOff>1174751</xdr:rowOff>
    </xdr:from>
    <xdr:ext cx="1714500" cy="457200"/>
    <xdr:sp>
      <xdr:nvSpPr>
        <xdr:cNvPr id="22" name="TextBox 21"/>
        <xdr:cNvSpPr txBox="1"/>
      </xdr:nvSpPr>
      <xdr:spPr bwMode="auto">
        <a:xfrm>
          <a:off x="6053666" y="11504084"/>
          <a:ext cx="1714500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техн. пот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М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пкв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68035</xdr:colOff>
      <xdr:row>5</xdr:row>
      <xdr:rowOff>1191684</xdr:rowOff>
    </xdr:from>
    <xdr:ext cx="1175958" cy="295274"/>
    <xdr:sp>
      <xdr:nvSpPr>
        <xdr:cNvPr id="1313851566" name="TextBox 1"/>
        <xdr:cNvSpPr txBox="1"/>
      </xdr:nvSpPr>
      <xdr:spPr bwMode="auto">
        <a:xfrm flipH="0" flipV="0">
          <a:off x="4912178" y="2661256"/>
          <a:ext cx="1175958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206373</xdr:colOff>
      <xdr:row>5</xdr:row>
      <xdr:rowOff>1155700</xdr:rowOff>
    </xdr:from>
    <xdr:ext cx="2019300" cy="457200"/>
    <xdr:sp>
      <xdr:nvSpPr>
        <xdr:cNvPr id="332238310" name="TextBox 2"/>
        <xdr:cNvSpPr txBox="1"/>
      </xdr:nvSpPr>
      <xdr:spPr bwMode="auto">
        <a:xfrm>
          <a:off x="5942540" y="2457450"/>
          <a:ext cx="2019300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сети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en-US" sz="1600" b="0" i="1">
                            <a:latin typeface="Cambria Math"/>
                          </a:rPr>
                          <m:t>𝐿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2</xdr:col>
      <xdr:colOff>68035</xdr:colOff>
      <xdr:row>8</xdr:row>
      <xdr:rowOff>1049866</xdr:rowOff>
    </xdr:from>
    <xdr:ext cx="1197125" cy="295274"/>
    <xdr:sp>
      <xdr:nvSpPr>
        <xdr:cNvPr id="490193098" name="TextBox 3"/>
        <xdr:cNvSpPr txBox="1"/>
      </xdr:nvSpPr>
      <xdr:spPr bwMode="auto">
        <a:xfrm flipH="0" flipV="0">
          <a:off x="4912178" y="5200045"/>
          <a:ext cx="1197125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129115</xdr:colOff>
      <xdr:row>8</xdr:row>
      <xdr:rowOff>1039282</xdr:rowOff>
    </xdr:from>
    <xdr:ext cx="2019300" cy="457200"/>
    <xdr:sp>
      <xdr:nvSpPr>
        <xdr:cNvPr id="1413697302" name="TextBox 4"/>
        <xdr:cNvSpPr txBox="1"/>
      </xdr:nvSpPr>
      <xdr:spPr bwMode="auto">
        <a:xfrm>
          <a:off x="5865283" y="4891615"/>
          <a:ext cx="2019300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ист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6</xdr:col>
      <xdr:colOff>1000125</xdr:colOff>
      <xdr:row>6</xdr:row>
      <xdr:rowOff>28575</xdr:rowOff>
    </xdr:from>
    <xdr:ext cx="1390648" cy="295274"/>
    <xdr:sp>
      <xdr:nvSpPr>
        <xdr:cNvPr id="329189409" name="TextBox 5"/>
        <xdr:cNvSpPr txBox="1"/>
      </xdr:nvSpPr>
      <xdr:spPr bwMode="auto">
        <a:xfrm>
          <a:off x="10325099" y="3019424"/>
          <a:ext cx="1390649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1066799</xdr:colOff>
      <xdr:row>9</xdr:row>
      <xdr:rowOff>0</xdr:rowOff>
    </xdr:from>
    <xdr:ext cx="1390648" cy="295274"/>
    <xdr:sp>
      <xdr:nvSpPr>
        <xdr:cNvPr id="947448968" name="TextBox 6"/>
        <xdr:cNvSpPr txBox="1"/>
      </xdr:nvSpPr>
      <xdr:spPr bwMode="auto">
        <a:xfrm>
          <a:off x="10391773" y="5391149"/>
          <a:ext cx="1390649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888999</xdr:colOff>
      <xdr:row>13</xdr:row>
      <xdr:rowOff>31749</xdr:rowOff>
    </xdr:from>
    <xdr:ext cx="1390648" cy="263524"/>
    <xdr:sp>
      <xdr:nvSpPr>
        <xdr:cNvPr id="646112829" name="TextBox 8"/>
        <xdr:cNvSpPr txBox="1"/>
      </xdr:nvSpPr>
      <xdr:spPr bwMode="auto">
        <a:xfrm>
          <a:off x="10869082" y="7990416"/>
          <a:ext cx="1390649" cy="26352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В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74083</xdr:colOff>
      <xdr:row>13</xdr:row>
      <xdr:rowOff>21168</xdr:rowOff>
    </xdr:from>
    <xdr:ext cx="1390648" cy="263524"/>
    <xdr:sp>
      <xdr:nvSpPr>
        <xdr:cNvPr id="1276597271" name="TextBox 9"/>
        <xdr:cNvSpPr txBox="1"/>
      </xdr:nvSpPr>
      <xdr:spPr bwMode="auto">
        <a:xfrm>
          <a:off x="13589000" y="7979834"/>
          <a:ext cx="1390649" cy="26352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отп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687915</xdr:colOff>
      <xdr:row>6</xdr:row>
      <xdr:rowOff>63500</xdr:rowOff>
    </xdr:from>
    <xdr:ext cx="317497" cy="219162"/>
    <xdr:sp>
      <xdr:nvSpPr>
        <xdr:cNvPr id="1247137459" name="TextBox 11"/>
        <xdr:cNvSpPr txBox="1"/>
      </xdr:nvSpPr>
      <xdr:spPr bwMode="auto">
        <a:xfrm>
          <a:off x="14509748" y="3407833"/>
          <a:ext cx="317498" cy="219162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𝐿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7</xdr:col>
      <xdr:colOff>656166</xdr:colOff>
      <xdr:row>9</xdr:row>
      <xdr:rowOff>31749</xdr:rowOff>
    </xdr:from>
    <xdr:ext cx="317497" cy="219162"/>
    <xdr:sp>
      <xdr:nvSpPr>
        <xdr:cNvPr id="1995668712" name="TextBox 12"/>
        <xdr:cNvSpPr txBox="1"/>
      </xdr:nvSpPr>
      <xdr:spPr bwMode="auto">
        <a:xfrm>
          <a:off x="14171083" y="5429250"/>
          <a:ext cx="317498" cy="219162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𝑀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2</xdr:col>
      <xdr:colOff>163285</xdr:colOff>
      <xdr:row>12</xdr:row>
      <xdr:rowOff>857248</xdr:rowOff>
    </xdr:from>
    <xdr:ext cx="890209" cy="327025"/>
    <xdr:sp>
      <xdr:nvSpPr>
        <xdr:cNvPr id="1595903618" name="TextBox 13"/>
        <xdr:cNvSpPr txBox="1"/>
      </xdr:nvSpPr>
      <xdr:spPr bwMode="auto">
        <a:xfrm flipH="0" flipV="0">
          <a:off x="5007428" y="7375070"/>
          <a:ext cx="890209" cy="327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4231821</xdr:colOff>
      <xdr:row>15</xdr:row>
      <xdr:rowOff>598714</xdr:rowOff>
    </xdr:from>
    <xdr:ext cx="1265162" cy="352726"/>
    <xdr:sp>
      <xdr:nvSpPr>
        <xdr:cNvPr id="7474804" name="TextBox 14"/>
        <xdr:cNvSpPr txBox="1"/>
      </xdr:nvSpPr>
      <xdr:spPr bwMode="auto">
        <a:xfrm flipH="0" flipV="0">
          <a:off x="4844142" y="9239249"/>
          <a:ext cx="1265162" cy="352726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2</xdr:col>
      <xdr:colOff>68035</xdr:colOff>
      <xdr:row>16</xdr:row>
      <xdr:rowOff>1227666</xdr:rowOff>
    </xdr:from>
    <xdr:ext cx="1070124" cy="295274"/>
    <xdr:sp>
      <xdr:nvSpPr>
        <xdr:cNvPr id="2146436613" name="TextBox 16"/>
        <xdr:cNvSpPr txBox="1"/>
      </xdr:nvSpPr>
      <xdr:spPr bwMode="auto">
        <a:xfrm flipH="0" flipV="0">
          <a:off x="4912178" y="11732381"/>
          <a:ext cx="1070124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1111248</xdr:colOff>
      <xdr:row>17</xdr:row>
      <xdr:rowOff>10582</xdr:rowOff>
    </xdr:from>
    <xdr:ext cx="1390648" cy="295274"/>
    <xdr:sp>
      <xdr:nvSpPr>
        <xdr:cNvPr id="896479702" name="TextBox 18"/>
        <xdr:cNvSpPr txBox="1"/>
      </xdr:nvSpPr>
      <xdr:spPr bwMode="auto">
        <a:xfrm>
          <a:off x="11292415" y="12308415"/>
          <a:ext cx="1390649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7</xdr:col>
      <xdr:colOff>296332</xdr:colOff>
      <xdr:row>17</xdr:row>
      <xdr:rowOff>21165</xdr:rowOff>
    </xdr:from>
    <xdr:ext cx="1390648" cy="295274"/>
    <xdr:sp>
      <xdr:nvSpPr>
        <xdr:cNvPr id="320698420" name="TextBox 19"/>
        <xdr:cNvSpPr txBox="1"/>
      </xdr:nvSpPr>
      <xdr:spPr bwMode="auto">
        <a:xfrm>
          <a:off x="13811249" y="12160248"/>
          <a:ext cx="1390649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пкв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444500</xdr:colOff>
      <xdr:row>12</xdr:row>
      <xdr:rowOff>857248</xdr:rowOff>
    </xdr:from>
    <xdr:ext cx="973665" cy="457200"/>
    <xdr:sp>
      <xdr:nvSpPr>
        <xdr:cNvPr id="813518542" name="TextBox 20"/>
        <xdr:cNvSpPr txBox="1"/>
      </xdr:nvSpPr>
      <xdr:spPr bwMode="auto">
        <a:xfrm>
          <a:off x="6180667" y="7387165"/>
          <a:ext cx="973665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В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ТЭ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ОТП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3</xdr:col>
      <xdr:colOff>317497</xdr:colOff>
      <xdr:row>16</xdr:row>
      <xdr:rowOff>1174750</xdr:rowOff>
    </xdr:from>
    <xdr:ext cx="1714500" cy="457200"/>
    <xdr:sp>
      <xdr:nvSpPr>
        <xdr:cNvPr id="2093845929" name="TextBox 21"/>
        <xdr:cNvSpPr txBox="1"/>
      </xdr:nvSpPr>
      <xdr:spPr bwMode="auto">
        <a:xfrm>
          <a:off x="6053665" y="11504083"/>
          <a:ext cx="1714500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техн. пот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М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пкв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FD4B4D47-0D6E-5702-7A62-3C2AB0C80A8A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" personId="{FD4B4D47-0D6E-5702-7A62-3C2AB0C80A8A}" id="{006A0037-0096-47CC-AAEC-00F1003C005A}" done="0">
    <text xml:space="preserve">протяженность сетей ПРОМЗОНЫ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8" personId="{FD4B4D47-0D6E-5702-7A62-3C2AB0C80A8A}" id="{00410026-0059-4FEC-A338-0029003800A4}" done="0">
    <text xml:space="preserve">протяженность сетей ПРОМЗОНЫ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8" personId="{FD4B4D47-0D6E-5702-7A62-3C2AB0C80A8A}" id="{003C0086-00C6-4F51-A8D1-002E00BC0086}" done="0">
    <text xml:space="preserve">протяженность сетей ПРОМЗОНЫ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8" personId="{FD4B4D47-0D6E-5702-7A62-3C2AB0C80A8A}" id="{CD76C486-3405-31EE-CFEA-8CDBA73BE0E2}" done="0">
    <text xml:space="preserve">протяженность сетей ПРОМЗОНЫ
</text>
  </threadedComment>
</ThreadedComments>
</file>

<file path=xl/worksheets/_rels/sheet2.xml.rels><?xml version="1.0" encoding="UTF-8" standalone="yes"?><Relationships xmlns="http://schemas.openxmlformats.org/package/2006/relationships"><Relationship  Id="rId4" Type="http://schemas.openxmlformats.org/officeDocument/2006/relationships/vmlDrawing" Target="../drawings/vmlDrawing1.vml"/><Relationship  Id="rId3" Type="http://schemas.openxmlformats.org/officeDocument/2006/relationships/drawing" Target="../drawings/drawing1.x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_rels/sheet3.xml.rels><?xml version="1.0" encoding="UTF-8" standalone="yes"?><Relationships xmlns="http://schemas.openxmlformats.org/package/2006/relationships"><Relationship  Id="rId4" Type="http://schemas.openxmlformats.org/officeDocument/2006/relationships/vmlDrawing" Target="../drawings/vmlDrawing2.vml"/><Relationship  Id="rId3" Type="http://schemas.openxmlformats.org/officeDocument/2006/relationships/drawing" Target="../drawings/drawing2.xml"/><Relationship  Id="rId2" Type="http://schemas.openxmlformats.org/officeDocument/2006/relationships/comments" Target="../comments2.xml"/><Relationship  Id="rId1" Type="http://schemas.microsoft.com/office/2017/10/relationships/threadedComment" Target="../threadedComments/threadedComment2.xml"/></Relationships>
</file>

<file path=xl/worksheets/_rels/sheet4.xml.rels><?xml version="1.0" encoding="UTF-8" standalone="yes"?><Relationships xmlns="http://schemas.openxmlformats.org/package/2006/relationships"><Relationship  Id="rId4" Type="http://schemas.openxmlformats.org/officeDocument/2006/relationships/vmlDrawing" Target="../drawings/vmlDrawing3.vml"/><Relationship  Id="rId3" Type="http://schemas.openxmlformats.org/officeDocument/2006/relationships/drawing" Target="../drawings/drawing3.xml"/><Relationship  Id="rId2" Type="http://schemas.openxmlformats.org/officeDocument/2006/relationships/comments" Target="../comments3.xml"/><Relationship  Id="rId1" Type="http://schemas.microsoft.com/office/2017/10/relationships/threadedComment" Target="../threadedComments/threadedComment3.xml"/></Relationships>
</file>

<file path=xl/worksheets/_rels/sheet5.xml.rels><?xml version="1.0" encoding="UTF-8" standalone="yes"?><Relationships xmlns="http://schemas.openxmlformats.org/package/2006/relationships"><Relationship  Id="rId4" Type="http://schemas.openxmlformats.org/officeDocument/2006/relationships/vmlDrawing" Target="../drawings/vmlDrawing4.vml"/><Relationship  Id="rId3" Type="http://schemas.openxmlformats.org/officeDocument/2006/relationships/drawing" Target="../drawings/drawing4.xml"/><Relationship  Id="rId2" Type="http://schemas.openxmlformats.org/officeDocument/2006/relationships/comments" Target="../comments4.xml"/><Relationship  Id="rId1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zoomScale="115" workbookViewId="0">
      <selection activeCell="E8" activeCellId="0" sqref="E8"/>
    </sheetView>
  </sheetViews>
  <sheetFormatPr defaultRowHeight="14.25"/>
  <cols>
    <col customWidth="1" min="2" max="2" width="29.5703125"/>
    <col customWidth="1" min="3" max="3" width="29"/>
    <col customWidth="1" min="4" max="4" width="34"/>
    <col customWidth="1" min="5" max="5" width="32"/>
    <col customWidth="1" min="6" max="6" width="54.28515625"/>
  </cols>
  <sheetData>
    <row r="1" ht="14.25">
      <c r="A1" s="1"/>
      <c r="B1" s="1"/>
      <c r="C1" s="1"/>
      <c r="D1" s="1"/>
      <c r="E1" s="1"/>
      <c r="F1" s="1"/>
    </row>
    <row r="2" ht="19.5">
      <c r="A2" s="1"/>
      <c r="B2" s="1"/>
      <c r="C2" s="1"/>
      <c r="D2" s="1"/>
      <c r="E2" s="2"/>
      <c r="F2" s="2" t="s">
        <v>0</v>
      </c>
    </row>
    <row r="3" ht="42" customHeight="1">
      <c r="A3" s="3" t="s">
        <v>1</v>
      </c>
      <c r="B3" s="3"/>
      <c r="C3" s="3"/>
      <c r="D3" s="3"/>
      <c r="E3" s="3"/>
      <c r="F3" s="3"/>
    </row>
    <row r="4" ht="14.25">
      <c r="A4" s="1"/>
      <c r="B4" s="1"/>
      <c r="C4" s="1"/>
      <c r="D4" s="1"/>
      <c r="E4" s="1"/>
      <c r="F4" s="1"/>
    </row>
    <row r="5" ht="117.7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ht="15" customHeight="1">
      <c r="A6" s="5">
        <v>1</v>
      </c>
      <c r="B6" s="5">
        <v>2</v>
      </c>
      <c r="C6" s="6">
        <v>3</v>
      </c>
      <c r="D6" s="5">
        <v>4</v>
      </c>
      <c r="E6" s="6">
        <v>5</v>
      </c>
      <c r="F6" s="5">
        <v>6</v>
      </c>
    </row>
    <row r="7" ht="96.75" customHeight="1">
      <c r="A7" s="5">
        <v>1</v>
      </c>
      <c r="B7" s="5" t="s">
        <v>8</v>
      </c>
      <c r="C7" s="5" t="s">
        <v>9</v>
      </c>
      <c r="D7" s="6" t="s">
        <v>10</v>
      </c>
      <c r="E7" s="5" t="s">
        <v>11</v>
      </c>
      <c r="F7" s="5" t="s">
        <v>12</v>
      </c>
    </row>
    <row r="8" ht="96.75" customHeight="1">
      <c r="A8" s="5">
        <v>2</v>
      </c>
      <c r="B8" s="5" t="s">
        <v>8</v>
      </c>
      <c r="C8" s="5" t="s">
        <v>9</v>
      </c>
      <c r="D8" s="5" t="s">
        <v>13</v>
      </c>
      <c r="E8" s="5" t="s">
        <v>14</v>
      </c>
      <c r="F8" s="5" t="s">
        <v>12</v>
      </c>
    </row>
    <row r="9" ht="96.75" customHeight="1">
      <c r="A9" s="5">
        <v>3</v>
      </c>
      <c r="B9" s="5" t="s">
        <v>8</v>
      </c>
      <c r="C9" s="5" t="s">
        <v>9</v>
      </c>
      <c r="D9" s="5" t="s">
        <v>15</v>
      </c>
      <c r="E9" s="5" t="s">
        <v>16</v>
      </c>
      <c r="F9" s="5" t="s">
        <v>12</v>
      </c>
    </row>
  </sheetData>
  <mergeCells count="1">
    <mergeCell ref="A3:F3"/>
  </mergeCells>
  <printOptions headings="0" gridLines="0"/>
  <pageMargins left="0.69999999999999996" right="0.69999999999999996" top="0.75" bottom="0.75" header="0.29999999999999999" footer="0.29999999999999999"/>
  <pageSetup paperSize="9" scale="6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A10" zoomScale="85" workbookViewId="0">
      <selection activeCell="G15" activeCellId="0" sqref="G15"/>
    </sheetView>
  </sheetViews>
  <sheetFormatPr defaultRowHeight="14.25"/>
  <cols>
    <col min="1" max="1" style="7" width="9.140625"/>
    <col customWidth="1" min="2" max="2" width="63.42578125"/>
    <col customWidth="1" min="3" max="3" width="16.28515625"/>
    <col customWidth="1" min="4" max="4" width="28.85546875"/>
    <col customWidth="1" min="5" max="5" width="13.140625"/>
    <col customWidth="1" min="6" max="6" width="21.5703125"/>
    <col customWidth="1" min="7" max="7" width="57.5703125"/>
    <col customWidth="1" min="8" max="8" width="31.85546875"/>
  </cols>
  <sheetData>
    <row r="1" ht="19.5">
      <c r="H1" s="2" t="s">
        <v>17</v>
      </c>
    </row>
    <row r="2" s="8" customFormat="1" ht="33.75" customHeight="1">
      <c r="A2" s="3" t="s">
        <v>18</v>
      </c>
      <c r="B2" s="3"/>
      <c r="C2" s="3"/>
      <c r="D2" s="3"/>
      <c r="E2" s="3"/>
      <c r="F2" s="3"/>
      <c r="G2" s="3"/>
      <c r="H2" s="3"/>
    </row>
    <row r="3" s="8" customFormat="1">
      <c r="A3" s="9"/>
    </row>
    <row r="4" s="10" customFormat="1" ht="34.5">
      <c r="A4" s="4" t="s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/>
    </row>
    <row r="5" s="11" customFormat="1" ht="15">
      <c r="A5" s="12">
        <v>1</v>
      </c>
      <c r="B5" s="13" t="s">
        <v>25</v>
      </c>
      <c r="C5" s="14"/>
      <c r="D5" s="14"/>
      <c r="E5" s="14"/>
      <c r="F5" s="14"/>
      <c r="G5" s="14"/>
      <c r="H5" s="15"/>
    </row>
    <row r="6" s="16" customFormat="1" ht="160.5" customHeight="1">
      <c r="A6" s="17" t="s">
        <v>26</v>
      </c>
      <c r="B6" s="18" t="s">
        <v>27</v>
      </c>
      <c r="C6" s="19"/>
      <c r="D6" s="19"/>
      <c r="E6" s="17" t="s">
        <v>28</v>
      </c>
      <c r="F6" s="20">
        <f>G8/H8</f>
        <v>0</v>
      </c>
      <c r="G6" s="21" t="s">
        <v>29</v>
      </c>
      <c r="H6" s="21" t="s">
        <v>30</v>
      </c>
    </row>
    <row r="7" s="16" customFormat="1" ht="24" customHeight="1">
      <c r="A7" s="17"/>
      <c r="B7" s="18"/>
      <c r="C7" s="19"/>
      <c r="D7" s="19"/>
      <c r="E7" s="17"/>
      <c r="F7" s="20"/>
      <c r="G7" s="19"/>
      <c r="H7" s="22"/>
    </row>
    <row r="8" s="16" customFormat="1" ht="26.25" customHeight="1">
      <c r="A8" s="17"/>
      <c r="B8" s="18"/>
      <c r="C8" s="19"/>
      <c r="D8" s="19"/>
      <c r="E8" s="17"/>
      <c r="F8" s="20"/>
      <c r="G8" s="23">
        <v>0</v>
      </c>
      <c r="H8" s="24">
        <v>8.4809999999999999</v>
      </c>
    </row>
    <row r="9" s="16" customFormat="1" ht="135">
      <c r="A9" s="17" t="s">
        <v>31</v>
      </c>
      <c r="B9" s="18" t="s">
        <v>32</v>
      </c>
      <c r="C9" s="19"/>
      <c r="D9" s="19"/>
      <c r="E9" s="5" t="s">
        <v>33</v>
      </c>
      <c r="F9" s="20">
        <f>G11/H11</f>
        <v>0</v>
      </c>
      <c r="G9" s="21" t="s">
        <v>34</v>
      </c>
      <c r="H9" s="21" t="s">
        <v>35</v>
      </c>
    </row>
    <row r="10" s="16" customFormat="1" ht="21.75" customHeight="1">
      <c r="A10" s="17"/>
      <c r="B10" s="18"/>
      <c r="C10" s="19"/>
      <c r="D10" s="19"/>
      <c r="E10" s="5"/>
      <c r="F10" s="20"/>
      <c r="G10" s="19"/>
      <c r="H10" s="22"/>
    </row>
    <row r="11" s="16" customFormat="1" ht="15">
      <c r="A11" s="17"/>
      <c r="B11" s="18"/>
      <c r="C11" s="19"/>
      <c r="D11" s="19"/>
      <c r="E11" s="5"/>
      <c r="F11" s="20"/>
      <c r="G11" s="23">
        <v>0</v>
      </c>
      <c r="H11" s="23">
        <f>329.3</f>
        <v>329.30000000000001</v>
      </c>
    </row>
    <row r="12" s="25" customFormat="1" ht="15">
      <c r="A12" s="12" t="s">
        <v>36</v>
      </c>
      <c r="B12" s="13" t="s">
        <v>37</v>
      </c>
      <c r="C12" s="14"/>
      <c r="D12" s="14"/>
      <c r="E12" s="14"/>
      <c r="F12" s="14"/>
      <c r="G12" s="14"/>
      <c r="H12" s="15"/>
    </row>
    <row r="13" s="16" customFormat="1" ht="122.25" customHeight="1">
      <c r="A13" s="26" t="s">
        <v>38</v>
      </c>
      <c r="B13" s="27" t="s">
        <v>39</v>
      </c>
      <c r="C13" s="28"/>
      <c r="D13" s="28"/>
      <c r="E13" s="26" t="s">
        <v>40</v>
      </c>
      <c r="F13" s="29">
        <f>G15/H15</f>
        <v>192.48351038248811</v>
      </c>
      <c r="G13" s="21" t="s">
        <v>41</v>
      </c>
      <c r="H13" s="21" t="s">
        <v>42</v>
      </c>
    </row>
    <row r="14" s="16" customFormat="1" ht="22.5" customHeight="1">
      <c r="A14" s="30"/>
      <c r="B14" s="31"/>
      <c r="C14" s="32"/>
      <c r="D14" s="32"/>
      <c r="E14" s="30"/>
      <c r="F14" s="29"/>
      <c r="G14" s="33"/>
      <c r="H14" s="33"/>
    </row>
    <row r="15" s="16" customFormat="1" ht="22.5" customHeight="1">
      <c r="A15" s="34"/>
      <c r="B15" s="35"/>
      <c r="C15" s="36"/>
      <c r="D15" s="36"/>
      <c r="E15" s="34"/>
      <c r="F15" s="29"/>
      <c r="G15" s="37">
        <v>22223227</v>
      </c>
      <c r="H15" s="37">
        <v>115455.22499999999</v>
      </c>
    </row>
    <row r="16" s="16" customFormat="1" ht="147" customHeight="1">
      <c r="A16" s="26" t="s">
        <v>43</v>
      </c>
      <c r="B16" s="27" t="s">
        <v>44</v>
      </c>
      <c r="C16" s="28"/>
      <c r="D16" s="38" t="s">
        <v>45</v>
      </c>
      <c r="E16" s="26" t="s">
        <v>46</v>
      </c>
      <c r="F16" s="39"/>
      <c r="G16" s="40" t="s">
        <v>47</v>
      </c>
      <c r="H16" s="41"/>
    </row>
    <row r="17" s="16" customFormat="1" ht="177" customHeight="1">
      <c r="A17" s="17" t="s">
        <v>48</v>
      </c>
      <c r="B17" s="18" t="s">
        <v>49</v>
      </c>
      <c r="C17" s="19"/>
      <c r="D17" s="19"/>
      <c r="E17" s="17" t="s">
        <v>50</v>
      </c>
      <c r="F17" s="20">
        <f>G19/H19</f>
        <v>0</v>
      </c>
      <c r="G17" s="18" t="s">
        <v>51</v>
      </c>
      <c r="H17" s="18" t="s">
        <v>52</v>
      </c>
    </row>
    <row r="18" s="16" customFormat="1" ht="24.75" customHeight="1">
      <c r="A18" s="17"/>
      <c r="B18" s="18"/>
      <c r="C18" s="19"/>
      <c r="D18" s="19"/>
      <c r="E18" s="17"/>
      <c r="F18" s="20"/>
      <c r="G18" s="33"/>
      <c r="H18" s="33"/>
    </row>
    <row r="19" s="16" customFormat="1" ht="20.25" customHeight="1">
      <c r="A19" s="17"/>
      <c r="B19" s="18"/>
      <c r="C19" s="19"/>
      <c r="D19" s="19"/>
      <c r="E19" s="17"/>
      <c r="F19" s="20"/>
      <c r="G19" s="23">
        <f>F16</f>
        <v>0</v>
      </c>
      <c r="H19" s="42">
        <v>5827.6099999999997</v>
      </c>
    </row>
    <row r="20" ht="48.75" customHeight="1">
      <c r="A20" s="43" t="s">
        <v>53</v>
      </c>
      <c r="B20" s="43"/>
      <c r="C20" s="43"/>
      <c r="D20" s="43"/>
      <c r="E20" s="43"/>
      <c r="F20" s="43"/>
      <c r="G20" s="43"/>
      <c r="H20" s="43"/>
    </row>
    <row r="22">
      <c r="A22" s="44"/>
      <c r="B22" t="s">
        <v>54</v>
      </c>
    </row>
  </sheetData>
  <mergeCells count="30"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F9:F11"/>
    <mergeCell ref="B12:H12"/>
    <mergeCell ref="A13:A15"/>
    <mergeCell ref="B13:B15"/>
    <mergeCell ref="C13:C15"/>
    <mergeCell ref="D13:D15"/>
    <mergeCell ref="E13:E15"/>
    <mergeCell ref="F13:F15"/>
    <mergeCell ref="G16:H16"/>
    <mergeCell ref="A17:A19"/>
    <mergeCell ref="B17:B19"/>
    <mergeCell ref="C17:C19"/>
    <mergeCell ref="D17:D19"/>
    <mergeCell ref="E17:E19"/>
    <mergeCell ref="F17:F19"/>
    <mergeCell ref="A20:H20"/>
  </mergeCells>
  <printOptions headings="0" gridLines="0"/>
  <pageMargins left="0.70866141732283472" right="0.70866141732283472" top="0.74803149606299213" bottom="0.74803149606299213" header="0.31496062992125984" footer="0.31496062992125984"/>
  <pageSetup paperSize="8" scale="64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60" workbookViewId="0">
      <selection activeCell="H15" activeCellId="0" sqref="H15"/>
    </sheetView>
  </sheetViews>
  <sheetFormatPr defaultRowHeight="14.25"/>
  <cols>
    <col min="1" max="1" style="7" width="9.140625"/>
    <col customWidth="1" min="2" max="2" width="63.42578125"/>
    <col customWidth="1" min="3" max="3" width="16.28515625"/>
    <col customWidth="1" min="4" max="4" width="28.85546875"/>
    <col customWidth="1" min="5" max="5" width="13.140625"/>
    <col customWidth="1" min="6" max="6" width="21.5703125"/>
    <col customWidth="1" min="7" max="7" width="57.5703125"/>
    <col customWidth="1" min="8" max="8" width="31.85546875"/>
  </cols>
  <sheetData>
    <row r="1" ht="19.5">
      <c r="H1" s="2" t="s">
        <v>17</v>
      </c>
    </row>
    <row r="2" s="8" customFormat="1" ht="33.75" customHeight="1">
      <c r="A2" s="3" t="s">
        <v>55</v>
      </c>
      <c r="B2" s="3"/>
      <c r="C2" s="3"/>
      <c r="D2" s="3"/>
      <c r="E2" s="3"/>
      <c r="F2" s="3"/>
      <c r="G2" s="3"/>
      <c r="H2" s="3"/>
    </row>
    <row r="3" s="8" customFormat="1">
      <c r="A3" s="9"/>
    </row>
    <row r="4" s="10" customFormat="1" ht="34.5">
      <c r="A4" s="4" t="s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/>
    </row>
    <row r="5" s="11" customFormat="1" ht="15">
      <c r="A5" s="12">
        <v>1</v>
      </c>
      <c r="B5" s="13" t="s">
        <v>25</v>
      </c>
      <c r="C5" s="14"/>
      <c r="D5" s="14"/>
      <c r="E5" s="14"/>
      <c r="F5" s="14"/>
      <c r="G5" s="14"/>
      <c r="H5" s="15"/>
    </row>
    <row r="6" s="16" customFormat="1" ht="160.5" customHeight="1">
      <c r="A6" s="17" t="s">
        <v>26</v>
      </c>
      <c r="B6" s="18" t="s">
        <v>27</v>
      </c>
      <c r="C6" s="19"/>
      <c r="D6" s="19"/>
      <c r="E6" s="17" t="s">
        <v>28</v>
      </c>
      <c r="F6" s="20">
        <f>G8/H8</f>
        <v>0</v>
      </c>
      <c r="G6" s="21" t="s">
        <v>29</v>
      </c>
      <c r="H6" s="21" t="s">
        <v>30</v>
      </c>
    </row>
    <row r="7" s="16" customFormat="1" ht="24" customHeight="1">
      <c r="A7" s="17"/>
      <c r="B7" s="18"/>
      <c r="C7" s="19"/>
      <c r="D7" s="19"/>
      <c r="E7" s="17"/>
      <c r="F7" s="20"/>
      <c r="G7" s="19"/>
      <c r="H7" s="22"/>
    </row>
    <row r="8" s="16" customFormat="1" ht="26.25" customHeight="1">
      <c r="A8" s="17"/>
      <c r="B8" s="18"/>
      <c r="C8" s="19"/>
      <c r="D8" s="19"/>
      <c r="E8" s="17"/>
      <c r="F8" s="20"/>
      <c r="G8" s="23">
        <v>0</v>
      </c>
      <c r="H8" s="24">
        <v>8.4809999999999999</v>
      </c>
    </row>
    <row r="9" s="16" customFormat="1" ht="135">
      <c r="A9" s="17" t="s">
        <v>31</v>
      </c>
      <c r="B9" s="18" t="s">
        <v>32</v>
      </c>
      <c r="C9" s="19"/>
      <c r="D9" s="19"/>
      <c r="E9" s="5" t="s">
        <v>33</v>
      </c>
      <c r="F9" s="20">
        <f>G11/H11</f>
        <v>0</v>
      </c>
      <c r="G9" s="21" t="s">
        <v>34</v>
      </c>
      <c r="H9" s="21" t="s">
        <v>35</v>
      </c>
    </row>
    <row r="10" s="16" customFormat="1" ht="21.75" customHeight="1">
      <c r="A10" s="17"/>
      <c r="B10" s="18"/>
      <c r="C10" s="19"/>
      <c r="D10" s="19"/>
      <c r="E10" s="5"/>
      <c r="F10" s="20"/>
      <c r="G10" s="19"/>
      <c r="H10" s="22"/>
    </row>
    <row r="11" s="16" customFormat="1" ht="15">
      <c r="A11" s="17"/>
      <c r="B11" s="18"/>
      <c r="C11" s="19"/>
      <c r="D11" s="19"/>
      <c r="E11" s="5"/>
      <c r="F11" s="20"/>
      <c r="G11" s="23">
        <v>0</v>
      </c>
      <c r="H11" s="23">
        <f>329.3</f>
        <v>329.30000000000001</v>
      </c>
    </row>
    <row r="12" s="25" customFormat="1" ht="15">
      <c r="A12" s="12" t="s">
        <v>36</v>
      </c>
      <c r="B12" s="13" t="s">
        <v>37</v>
      </c>
      <c r="C12" s="14"/>
      <c r="D12" s="14"/>
      <c r="E12" s="14"/>
      <c r="F12" s="14"/>
      <c r="G12" s="14"/>
      <c r="H12" s="15"/>
    </row>
    <row r="13" s="16" customFormat="1" ht="122.25" customHeight="1">
      <c r="A13" s="26" t="s">
        <v>38</v>
      </c>
      <c r="B13" s="27" t="s">
        <v>39</v>
      </c>
      <c r="C13" s="28"/>
      <c r="D13" s="28"/>
      <c r="E13" s="26" t="s">
        <v>40</v>
      </c>
      <c r="F13" s="29">
        <f>G15/H15</f>
        <v>193.62810255605655</v>
      </c>
      <c r="G13" s="21" t="s">
        <v>41</v>
      </c>
      <c r="H13" s="21" t="s">
        <v>42</v>
      </c>
    </row>
    <row r="14" s="16" customFormat="1" ht="22.5" customHeight="1">
      <c r="A14" s="30"/>
      <c r="B14" s="31"/>
      <c r="C14" s="32"/>
      <c r="D14" s="32"/>
      <c r="E14" s="30"/>
      <c r="F14" s="29"/>
      <c r="G14" s="33"/>
      <c r="H14" s="33"/>
    </row>
    <row r="15" s="16" customFormat="1" ht="22.5" customHeight="1">
      <c r="A15" s="34"/>
      <c r="B15" s="35"/>
      <c r="C15" s="36"/>
      <c r="D15" s="36"/>
      <c r="E15" s="34"/>
      <c r="F15" s="29"/>
      <c r="G15" s="37">
        <v>22761836</v>
      </c>
      <c r="H15" s="37">
        <v>117554.40299999999</v>
      </c>
    </row>
    <row r="16" s="16" customFormat="1" ht="147" customHeight="1">
      <c r="A16" s="26" t="s">
        <v>43</v>
      </c>
      <c r="B16" s="27" t="s">
        <v>44</v>
      </c>
      <c r="C16" s="28"/>
      <c r="D16" s="38" t="s">
        <v>45</v>
      </c>
      <c r="E16" s="26" t="s">
        <v>46</v>
      </c>
      <c r="F16" s="39"/>
      <c r="G16" s="40" t="s">
        <v>47</v>
      </c>
      <c r="H16" s="41"/>
    </row>
    <row r="17" s="16" customFormat="1" ht="177" customHeight="1">
      <c r="A17" s="17" t="s">
        <v>48</v>
      </c>
      <c r="B17" s="18" t="s">
        <v>49</v>
      </c>
      <c r="C17" s="19"/>
      <c r="D17" s="19"/>
      <c r="E17" s="17" t="s">
        <v>50</v>
      </c>
      <c r="F17" s="20">
        <f>G19/H19</f>
        <v>0</v>
      </c>
      <c r="G17" s="18" t="s">
        <v>51</v>
      </c>
      <c r="H17" s="18" t="s">
        <v>52</v>
      </c>
    </row>
    <row r="18" s="16" customFormat="1" ht="24.75" customHeight="1">
      <c r="A18" s="17"/>
      <c r="B18" s="18"/>
      <c r="C18" s="19"/>
      <c r="D18" s="19"/>
      <c r="E18" s="17"/>
      <c r="F18" s="20"/>
      <c r="G18" s="33"/>
      <c r="H18" s="33"/>
    </row>
    <row r="19" s="16" customFormat="1" ht="20.25" customHeight="1">
      <c r="A19" s="17"/>
      <c r="B19" s="18"/>
      <c r="C19" s="19"/>
      <c r="D19" s="19"/>
      <c r="E19" s="17"/>
      <c r="F19" s="20"/>
      <c r="G19" s="23">
        <f>F16</f>
        <v>0</v>
      </c>
      <c r="H19" s="42">
        <v>5827.6099999999997</v>
      </c>
    </row>
    <row r="20" ht="48.75" customHeight="1">
      <c r="A20" s="43" t="s">
        <v>53</v>
      </c>
      <c r="B20" s="43"/>
      <c r="C20" s="43"/>
      <c r="D20" s="43"/>
      <c r="E20" s="43"/>
      <c r="F20" s="43"/>
      <c r="G20" s="43"/>
      <c r="H20" s="43"/>
    </row>
    <row r="22">
      <c r="A22" s="44"/>
      <c r="B22" t="s">
        <v>54</v>
      </c>
    </row>
  </sheetData>
  <mergeCells count="30"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F9:F11"/>
    <mergeCell ref="B12:H12"/>
    <mergeCell ref="A13:A15"/>
    <mergeCell ref="B13:B15"/>
    <mergeCell ref="C13:C15"/>
    <mergeCell ref="D13:D15"/>
    <mergeCell ref="E13:E15"/>
    <mergeCell ref="F13:F15"/>
    <mergeCell ref="G16:H16"/>
    <mergeCell ref="A17:A19"/>
    <mergeCell ref="B17:B19"/>
    <mergeCell ref="C17:C19"/>
    <mergeCell ref="D17:D19"/>
    <mergeCell ref="E17:E19"/>
    <mergeCell ref="F17:F19"/>
    <mergeCell ref="A20:H20"/>
  </mergeCells>
  <printOptions headings="0" gridLines="0"/>
  <pageMargins left="0.70866141732283472" right="0.70866141732283472" top="0.74803149606299213" bottom="0.74803149606299213" header="0.31496062992125984" footer="0.31496062992125984"/>
  <pageSetup paperSize="8" scale="64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85" workbookViewId="0">
      <selection activeCell="G13" activeCellId="0" sqref="G13"/>
    </sheetView>
  </sheetViews>
  <sheetFormatPr defaultRowHeight="14.25"/>
  <cols>
    <col min="1" max="1" style="7" width="9.140625"/>
    <col customWidth="1" min="2" max="2" width="63.42578125"/>
    <col customWidth="1" min="3" max="3" width="16.28515625"/>
    <col customWidth="1" min="4" max="4" width="28.85546875"/>
    <col customWidth="1" min="5" max="5" width="13.140625"/>
    <col customWidth="1" min="6" max="6" width="21.5703125"/>
    <col customWidth="1" min="7" max="7" width="57.5703125"/>
    <col customWidth="1" min="8" max="8" width="31.85546875"/>
  </cols>
  <sheetData>
    <row r="1" ht="19.5">
      <c r="H1" s="2" t="s">
        <v>17</v>
      </c>
    </row>
    <row r="2" s="8" customFormat="1" ht="33.75" customHeight="1">
      <c r="A2" s="3" t="s">
        <v>56</v>
      </c>
      <c r="B2" s="3"/>
      <c r="C2" s="3"/>
      <c r="D2" s="3"/>
      <c r="E2" s="3"/>
      <c r="F2" s="3"/>
      <c r="G2" s="3"/>
      <c r="H2" s="3"/>
    </row>
    <row r="3" s="8" customFormat="1">
      <c r="A3" s="9"/>
    </row>
    <row r="4" s="10" customFormat="1" ht="34.5">
      <c r="A4" s="4" t="s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/>
    </row>
    <row r="5" s="11" customFormat="1" ht="15">
      <c r="A5" s="12">
        <v>1</v>
      </c>
      <c r="B5" s="13" t="s">
        <v>25</v>
      </c>
      <c r="C5" s="14"/>
      <c r="D5" s="14"/>
      <c r="E5" s="14"/>
      <c r="F5" s="14"/>
      <c r="G5" s="14"/>
      <c r="H5" s="15"/>
    </row>
    <row r="6" s="16" customFormat="1" ht="160.5" customHeight="1">
      <c r="A6" s="17" t="s">
        <v>26</v>
      </c>
      <c r="B6" s="18" t="s">
        <v>27</v>
      </c>
      <c r="C6" s="19"/>
      <c r="D6" s="19"/>
      <c r="E6" s="17" t="s">
        <v>28</v>
      </c>
      <c r="F6" s="20">
        <f>G8/H8</f>
        <v>0</v>
      </c>
      <c r="G6" s="21" t="s">
        <v>29</v>
      </c>
      <c r="H6" s="21" t="s">
        <v>30</v>
      </c>
    </row>
    <row r="7" s="16" customFormat="1" ht="24" customHeight="1">
      <c r="A7" s="17"/>
      <c r="B7" s="18"/>
      <c r="C7" s="19"/>
      <c r="D7" s="19"/>
      <c r="E7" s="17"/>
      <c r="F7" s="20"/>
      <c r="G7" s="19"/>
      <c r="H7" s="22"/>
    </row>
    <row r="8" s="16" customFormat="1" ht="26.25" customHeight="1">
      <c r="A8" s="17"/>
      <c r="B8" s="18"/>
      <c r="C8" s="19"/>
      <c r="D8" s="19"/>
      <c r="E8" s="17"/>
      <c r="F8" s="20"/>
      <c r="G8" s="23">
        <v>0</v>
      </c>
      <c r="H8" s="24">
        <v>8.4809999999999999</v>
      </c>
    </row>
    <row r="9" s="16" customFormat="1" ht="135">
      <c r="A9" s="17" t="s">
        <v>31</v>
      </c>
      <c r="B9" s="18" t="s">
        <v>32</v>
      </c>
      <c r="C9" s="19"/>
      <c r="D9" s="19"/>
      <c r="E9" s="5" t="s">
        <v>33</v>
      </c>
      <c r="F9" s="20">
        <f>G11/H11</f>
        <v>0</v>
      </c>
      <c r="G9" s="21" t="s">
        <v>34</v>
      </c>
      <c r="H9" s="21" t="s">
        <v>35</v>
      </c>
    </row>
    <row r="10" s="16" customFormat="1" ht="21.75" customHeight="1">
      <c r="A10" s="17"/>
      <c r="B10" s="18"/>
      <c r="C10" s="19"/>
      <c r="D10" s="19"/>
      <c r="E10" s="5"/>
      <c r="F10" s="20"/>
      <c r="G10" s="19"/>
      <c r="H10" s="22"/>
    </row>
    <row r="11" s="16" customFormat="1" ht="15">
      <c r="A11" s="17"/>
      <c r="B11" s="18"/>
      <c r="C11" s="19"/>
      <c r="D11" s="19"/>
      <c r="E11" s="5"/>
      <c r="F11" s="20"/>
      <c r="G11" s="23">
        <v>0</v>
      </c>
      <c r="H11" s="23">
        <f>329.3</f>
        <v>329.30000000000001</v>
      </c>
    </row>
    <row r="12" s="25" customFormat="1" ht="15">
      <c r="A12" s="12" t="s">
        <v>36</v>
      </c>
      <c r="B12" s="13" t="s">
        <v>37</v>
      </c>
      <c r="C12" s="14"/>
      <c r="D12" s="14"/>
      <c r="E12" s="14"/>
      <c r="F12" s="14"/>
      <c r="G12" s="14"/>
      <c r="H12" s="15"/>
    </row>
    <row r="13" s="16" customFormat="1" ht="122.25" customHeight="1">
      <c r="A13" s="26" t="s">
        <v>38</v>
      </c>
      <c r="B13" s="27" t="s">
        <v>39</v>
      </c>
      <c r="C13" s="28"/>
      <c r="D13" s="28"/>
      <c r="E13" s="26" t="s">
        <v>40</v>
      </c>
      <c r="F13" s="29">
        <f>G15/H15</f>
        <v>194.18088699073624</v>
      </c>
      <c r="G13" s="21" t="s">
        <v>41</v>
      </c>
      <c r="H13" s="21" t="s">
        <v>42</v>
      </c>
    </row>
    <row r="14" s="16" customFormat="1" ht="22.5" customHeight="1">
      <c r="A14" s="30"/>
      <c r="B14" s="31"/>
      <c r="C14" s="32"/>
      <c r="D14" s="32"/>
      <c r="E14" s="30"/>
      <c r="F14" s="29"/>
      <c r="G14" s="33"/>
      <c r="H14" s="33"/>
    </row>
    <row r="15" s="16" customFormat="1" ht="22.5" customHeight="1">
      <c r="A15" s="34"/>
      <c r="B15" s="35"/>
      <c r="C15" s="36"/>
      <c r="D15" s="36"/>
      <c r="E15" s="34"/>
      <c r="F15" s="29"/>
      <c r="G15" s="37">
        <f>22553.043*1000</f>
        <v>22553043</v>
      </c>
      <c r="H15" s="37">
        <v>116144.505</v>
      </c>
    </row>
    <row r="16" s="16" customFormat="1" ht="147" customHeight="1">
      <c r="A16" s="26" t="s">
        <v>43</v>
      </c>
      <c r="B16" s="27" t="s">
        <v>44</v>
      </c>
      <c r="C16" s="28"/>
      <c r="D16" s="38" t="s">
        <v>45</v>
      </c>
      <c r="E16" s="26" t="s">
        <v>46</v>
      </c>
      <c r="F16" s="39"/>
      <c r="G16" s="40" t="s">
        <v>47</v>
      </c>
      <c r="H16" s="41"/>
    </row>
    <row r="17" s="16" customFormat="1" ht="177" customHeight="1">
      <c r="A17" s="17" t="s">
        <v>48</v>
      </c>
      <c r="B17" s="18" t="s">
        <v>49</v>
      </c>
      <c r="C17" s="19"/>
      <c r="D17" s="19"/>
      <c r="E17" s="17" t="s">
        <v>50</v>
      </c>
      <c r="F17" s="20">
        <f>G19/H19</f>
        <v>0</v>
      </c>
      <c r="G17" s="18" t="s">
        <v>51</v>
      </c>
      <c r="H17" s="18" t="s">
        <v>52</v>
      </c>
    </row>
    <row r="18" s="16" customFormat="1" ht="24.75" customHeight="1">
      <c r="A18" s="17"/>
      <c r="B18" s="18"/>
      <c r="C18" s="19"/>
      <c r="D18" s="19"/>
      <c r="E18" s="17"/>
      <c r="F18" s="20"/>
      <c r="G18" s="33"/>
      <c r="H18" s="33"/>
    </row>
    <row r="19" s="16" customFormat="1" ht="20.25" customHeight="1">
      <c r="A19" s="17"/>
      <c r="B19" s="18"/>
      <c r="C19" s="19"/>
      <c r="D19" s="19"/>
      <c r="E19" s="17"/>
      <c r="F19" s="20"/>
      <c r="G19" s="23">
        <f>F16</f>
        <v>0</v>
      </c>
      <c r="H19" s="42">
        <v>5827.6099999999997</v>
      </c>
    </row>
    <row r="20" ht="48.75" customHeight="1">
      <c r="A20" s="43" t="s">
        <v>53</v>
      </c>
      <c r="B20" s="43"/>
      <c r="C20" s="43"/>
      <c r="D20" s="43"/>
      <c r="E20" s="43"/>
      <c r="F20" s="43"/>
      <c r="G20" s="43"/>
      <c r="H20" s="43"/>
    </row>
    <row r="22">
      <c r="A22" s="44"/>
      <c r="B22" t="s">
        <v>54</v>
      </c>
    </row>
  </sheetData>
  <mergeCells count="30"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F9:F11"/>
    <mergeCell ref="B12:H12"/>
    <mergeCell ref="A13:A15"/>
    <mergeCell ref="B13:B15"/>
    <mergeCell ref="C13:C15"/>
    <mergeCell ref="D13:D15"/>
    <mergeCell ref="E13:E15"/>
    <mergeCell ref="F13:F15"/>
    <mergeCell ref="G16:H16"/>
    <mergeCell ref="A17:A19"/>
    <mergeCell ref="B17:B19"/>
    <mergeCell ref="C17:C19"/>
    <mergeCell ref="D17:D19"/>
    <mergeCell ref="E17:E19"/>
    <mergeCell ref="F17:F19"/>
    <mergeCell ref="A20:H20"/>
  </mergeCells>
  <printOptions headings="0" gridLines="0"/>
  <pageMargins left="0.70866141732283472" right="0.70866141732283472" top="0.74803149606299213" bottom="0.74803149606299213" header="0.31496062992125984" footer="0.31496062992125984"/>
  <pageSetup paperSize="8" scale="64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G13" activeCellId="0" sqref="G13"/>
    </sheetView>
  </sheetViews>
  <sheetFormatPr defaultRowHeight="14.25"/>
  <cols>
    <col min="1" max="1" style="7" width="9.140625"/>
    <col customWidth="1" min="2" max="2" width="63.42578125"/>
    <col customWidth="1" min="3" max="3" width="16.28515625"/>
    <col customWidth="1" min="4" max="4" width="28.85546875"/>
    <col customWidth="1" min="5" max="5" width="13.140625"/>
    <col customWidth="1" min="6" max="6" width="21.5703125"/>
    <col customWidth="1" min="7" max="7" width="57.5703125"/>
    <col customWidth="1" min="8" max="8" width="31.85546875"/>
  </cols>
  <sheetData>
    <row r="1" ht="19.5">
      <c r="H1" s="2" t="s">
        <v>17</v>
      </c>
    </row>
    <row r="2" s="8" customFormat="1" ht="33.75" customHeight="1">
      <c r="A2" s="3" t="s">
        <v>57</v>
      </c>
      <c r="B2" s="3"/>
      <c r="C2" s="3"/>
      <c r="D2" s="3"/>
      <c r="E2" s="3"/>
      <c r="F2" s="3"/>
      <c r="G2" s="3"/>
      <c r="H2" s="3"/>
    </row>
    <row r="3" s="8" customFormat="1">
      <c r="A3" s="9"/>
    </row>
    <row r="4" s="10" customFormat="1" ht="34.5">
      <c r="A4" s="4" t="s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/>
    </row>
    <row r="5" s="11" customFormat="1" ht="15">
      <c r="A5" s="12">
        <v>1</v>
      </c>
      <c r="B5" s="13" t="s">
        <v>25</v>
      </c>
      <c r="C5" s="14"/>
      <c r="D5" s="14"/>
      <c r="E5" s="14"/>
      <c r="F5" s="14"/>
      <c r="G5" s="14"/>
      <c r="H5" s="15"/>
    </row>
    <row r="6" s="16" customFormat="1" ht="160.5" customHeight="1">
      <c r="A6" s="17" t="s">
        <v>26</v>
      </c>
      <c r="B6" s="18" t="s">
        <v>27</v>
      </c>
      <c r="C6" s="19"/>
      <c r="D6" s="19"/>
      <c r="E6" s="17" t="s">
        <v>28</v>
      </c>
      <c r="F6" s="20">
        <f>G8/H8</f>
        <v>0</v>
      </c>
      <c r="G6" s="21" t="s">
        <v>29</v>
      </c>
      <c r="H6" s="21" t="s">
        <v>30</v>
      </c>
    </row>
    <row r="7" s="16" customFormat="1" ht="24" customHeight="1">
      <c r="A7" s="17"/>
      <c r="B7" s="18"/>
      <c r="C7" s="19"/>
      <c r="D7" s="19"/>
      <c r="E7" s="17"/>
      <c r="F7" s="20"/>
      <c r="G7" s="19"/>
      <c r="H7" s="22"/>
    </row>
    <row r="8" s="16" customFormat="1" ht="26.25" customHeight="1">
      <c r="A8" s="17"/>
      <c r="B8" s="18"/>
      <c r="C8" s="19"/>
      <c r="D8" s="19"/>
      <c r="E8" s="17"/>
      <c r="F8" s="20"/>
      <c r="G8" s="23">
        <v>0</v>
      </c>
      <c r="H8" s="24">
        <v>8.4809999999999999</v>
      </c>
    </row>
    <row r="9" s="16" customFormat="1" ht="135">
      <c r="A9" s="17" t="s">
        <v>31</v>
      </c>
      <c r="B9" s="18" t="s">
        <v>32</v>
      </c>
      <c r="C9" s="19"/>
      <c r="D9" s="19"/>
      <c r="E9" s="5" t="s">
        <v>33</v>
      </c>
      <c r="F9" s="20">
        <f>G11/H11</f>
        <v>0</v>
      </c>
      <c r="G9" s="21" t="s">
        <v>34</v>
      </c>
      <c r="H9" s="21" t="s">
        <v>35</v>
      </c>
    </row>
    <row r="10" s="16" customFormat="1" ht="21.75" customHeight="1">
      <c r="A10" s="17"/>
      <c r="B10" s="18"/>
      <c r="C10" s="19"/>
      <c r="D10" s="19"/>
      <c r="E10" s="5"/>
      <c r="F10" s="20"/>
      <c r="G10" s="19"/>
      <c r="H10" s="22"/>
    </row>
    <row r="11" s="16" customFormat="1" ht="15">
      <c r="A11" s="17"/>
      <c r="B11" s="18"/>
      <c r="C11" s="19"/>
      <c r="D11" s="19"/>
      <c r="E11" s="5"/>
      <c r="F11" s="20"/>
      <c r="G11" s="23">
        <v>0</v>
      </c>
      <c r="H11" s="23">
        <f>329.3</f>
        <v>329.30000000000001</v>
      </c>
    </row>
    <row r="12" s="25" customFormat="1" ht="15">
      <c r="A12" s="12" t="s">
        <v>36</v>
      </c>
      <c r="B12" s="13" t="s">
        <v>37</v>
      </c>
      <c r="C12" s="14"/>
      <c r="D12" s="14"/>
      <c r="E12" s="14"/>
      <c r="F12" s="14"/>
      <c r="G12" s="14"/>
      <c r="H12" s="15"/>
    </row>
    <row r="13" s="16" customFormat="1" ht="122.25" customHeight="1">
      <c r="A13" s="26" t="s">
        <v>38</v>
      </c>
      <c r="B13" s="27" t="s">
        <v>39</v>
      </c>
      <c r="C13" s="28"/>
      <c r="D13" s="28"/>
      <c r="E13" s="26" t="s">
        <v>40</v>
      </c>
      <c r="F13" s="29">
        <f>G15/H15</f>
        <v>192.51490699760819</v>
      </c>
      <c r="G13" s="21" t="s">
        <v>41</v>
      </c>
      <c r="H13" s="21" t="s">
        <v>42</v>
      </c>
    </row>
    <row r="14" s="16" customFormat="1" ht="22.5" customHeight="1">
      <c r="A14" s="30"/>
      <c r="B14" s="31"/>
      <c r="C14" s="32"/>
      <c r="D14" s="32"/>
      <c r="E14" s="30"/>
      <c r="F14" s="29"/>
      <c r="G14" s="33"/>
      <c r="H14" s="33"/>
    </row>
    <row r="15" s="16" customFormat="1" ht="22.5" customHeight="1">
      <c r="A15" s="34"/>
      <c r="B15" s="35"/>
      <c r="C15" s="36"/>
      <c r="D15" s="36"/>
      <c r="E15" s="34"/>
      <c r="F15" s="29"/>
      <c r="G15" s="37">
        <f>21844.705*1000</f>
        <v>21844705</v>
      </c>
      <c r="H15" s="37">
        <v>113470.2</v>
      </c>
    </row>
    <row r="16" s="16" customFormat="1" ht="147" customHeight="1">
      <c r="A16" s="26" t="s">
        <v>43</v>
      </c>
      <c r="B16" s="27" t="s">
        <v>44</v>
      </c>
      <c r="C16" s="28"/>
      <c r="D16" s="38" t="s">
        <v>45</v>
      </c>
      <c r="E16" s="26" t="s">
        <v>46</v>
      </c>
      <c r="F16" s="39"/>
      <c r="G16" s="40" t="s">
        <v>47</v>
      </c>
      <c r="H16" s="41"/>
    </row>
    <row r="17" s="16" customFormat="1" ht="177" customHeight="1">
      <c r="A17" s="17" t="s">
        <v>48</v>
      </c>
      <c r="B17" s="18" t="s">
        <v>49</v>
      </c>
      <c r="C17" s="19"/>
      <c r="D17" s="19"/>
      <c r="E17" s="17" t="s">
        <v>50</v>
      </c>
      <c r="F17" s="20">
        <f>G19/H19</f>
        <v>0</v>
      </c>
      <c r="G17" s="18" t="s">
        <v>51</v>
      </c>
      <c r="H17" s="18" t="s">
        <v>52</v>
      </c>
    </row>
    <row r="18" s="16" customFormat="1" ht="24.75" customHeight="1">
      <c r="A18" s="17"/>
      <c r="B18" s="18"/>
      <c r="C18" s="19"/>
      <c r="D18" s="19"/>
      <c r="E18" s="17"/>
      <c r="F18" s="20"/>
      <c r="G18" s="33"/>
      <c r="H18" s="33"/>
    </row>
    <row r="19" s="16" customFormat="1" ht="20.25" customHeight="1">
      <c r="A19" s="17"/>
      <c r="B19" s="18"/>
      <c r="C19" s="19"/>
      <c r="D19" s="19"/>
      <c r="E19" s="17"/>
      <c r="F19" s="20"/>
      <c r="G19" s="23">
        <f>F16</f>
        <v>0</v>
      </c>
      <c r="H19" s="42">
        <v>5827.6099999999997</v>
      </c>
    </row>
    <row r="20" ht="48.75" customHeight="1">
      <c r="A20" s="43" t="s">
        <v>53</v>
      </c>
      <c r="B20" s="43"/>
      <c r="C20" s="43"/>
      <c r="D20" s="43"/>
      <c r="E20" s="43"/>
      <c r="F20" s="43"/>
      <c r="G20" s="43"/>
      <c r="H20" s="43"/>
    </row>
    <row r="22">
      <c r="A22" s="44"/>
      <c r="B22" t="s">
        <v>54</v>
      </c>
    </row>
  </sheetData>
  <mergeCells count="30"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F9:F11"/>
    <mergeCell ref="B12:H12"/>
    <mergeCell ref="A13:A15"/>
    <mergeCell ref="B13:B15"/>
    <mergeCell ref="C13:C15"/>
    <mergeCell ref="D13:D15"/>
    <mergeCell ref="E13:E15"/>
    <mergeCell ref="F13:F15"/>
    <mergeCell ref="G16:H16"/>
    <mergeCell ref="A17:A19"/>
    <mergeCell ref="B17:B19"/>
    <mergeCell ref="C17:C19"/>
    <mergeCell ref="D17:D19"/>
    <mergeCell ref="E17:E19"/>
    <mergeCell ref="F17:F19"/>
    <mergeCell ref="A20:H20"/>
  </mergeCells>
  <printOptions headings="0" gridLines="0"/>
  <pageMargins left="0.70866141732283472" right="0.70866141732283472" top="0.74803149606299213" bottom="0.74803149606299213" header="0.31496062992125984" footer="0.31496062992125984"/>
  <pageSetup paperSize="8" scale="64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kabakova_ym</cp:lastModifiedBy>
  <cp:revision>4</cp:revision>
  <dcterms:created xsi:type="dcterms:W3CDTF">2015-06-05T18:17:20Z</dcterms:created>
  <dcterms:modified xsi:type="dcterms:W3CDTF">2026-02-27T01:16:56Z</dcterms:modified>
</cp:coreProperties>
</file>