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8.xml" ContentType="application/vnd.openxmlformats-officedocument.spreadsheetml.worksheet+xml"/>
  <Override PartName="/xl/drawings/drawing3.xml" ContentType="application/vnd.openxmlformats-officedocument.drawing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01.01.05(1) Расходы по ПЕ (Co~1" sheetId="1" state="hidden" r:id="rId3"/>
    <sheet name="01.01.05(1a) АУР по ПЕ" sheetId="2" state="hidden" r:id="rId4"/>
    <sheet name="01.01.05(2) Расходы на филиал~3" sheetId="3" state="hidden" r:id="rId5"/>
    <sheet name="01.01.05(3) Расходы по контра~4" sheetId="4" state="hidden" r:id="rId6"/>
    <sheet name="01.01.05(4) Расходы по ВД (Co~5" sheetId="5" state="hidden" r:id="rId7"/>
    <sheet name="Лист6" sheetId="6" state="hidden" r:id="rId8"/>
    <sheet name="Лист6 - Запрос" sheetId="7" state="hidden" r:id="rId9"/>
    <sheet name="Лист6 - Отчет" sheetId="8" state="hidden" r:id="rId10"/>
    <sheet name="раскрытие 2024" sheetId="9" state="visible" r:id="rId11"/>
  </sheets>
  <externalReferences>
    <externalReference r:id="rId1"/>
    <externalReference r:id="rId2"/>
  </externalReferences>
  <calcPr/>
</workbook>
</file>

<file path=xl/sharedStrings.xml><?xml version="1.0" encoding="utf-8"?>
<sst xmlns="http://schemas.openxmlformats.org/spreadsheetml/2006/main" count="272" uniqueCount="272">
  <si>
    <t xml:space="preserve">Итого по ПЕ</t>
  </si>
  <si>
    <t xml:space="preserve">Без аналитики</t>
  </si>
  <si>
    <t xml:space="preserve">Вид деятельности Всего по ПЕ</t>
  </si>
  <si>
    <t xml:space="preserve">Разнесение АУР по ПЕ</t>
  </si>
  <si>
    <t xml:space="preserve">ПЕ АУП</t>
  </si>
  <si>
    <t xml:space="preserve">1 кв.</t>
  </si>
  <si>
    <t xml:space="preserve">2 кв.</t>
  </si>
  <si>
    <t xml:space="preserve">6 мес.</t>
  </si>
  <si>
    <t xml:space="preserve">3 кв.</t>
  </si>
  <si>
    <t xml:space="preserve">9 мес.</t>
  </si>
  <si>
    <t xml:space="preserve">4 кв.</t>
  </si>
  <si>
    <t xml:space="preserve">Год Итого</t>
  </si>
  <si>
    <t>Год+1</t>
  </si>
  <si>
    <t>Год+2</t>
  </si>
  <si>
    <t>Год+3</t>
  </si>
  <si>
    <t>Год+4</t>
  </si>
  <si>
    <t>Газ.</t>
  </si>
  <si>
    <t>Уголь.</t>
  </si>
  <si>
    <t>Мазут.</t>
  </si>
  <si>
    <t xml:space="preserve">Прочее топливо.</t>
  </si>
  <si>
    <t>-Топливо</t>
  </si>
  <si>
    <t xml:space="preserve">Покупная электроэнергия (мощность)</t>
  </si>
  <si>
    <t xml:space="preserve">Покупная тепловая энергия</t>
  </si>
  <si>
    <t xml:space="preserve">Сырье и материалы эксплуатационного и производств. характера (перем.)</t>
  </si>
  <si>
    <t xml:space="preserve">Сырье и материалы эксплуатационного и производств. характера (пост.)</t>
  </si>
  <si>
    <t xml:space="preserve">-Сырье и материалы эксплуатационного и производственного характера</t>
  </si>
  <si>
    <t xml:space="preserve">Материалы на ремонты</t>
  </si>
  <si>
    <t xml:space="preserve">Вода на технологические нужды</t>
  </si>
  <si>
    <t xml:space="preserve">Материалы на охрану труда и технику безопасности</t>
  </si>
  <si>
    <t xml:space="preserve">Материалы на ИТ и связь</t>
  </si>
  <si>
    <t xml:space="preserve">Материалы на рекламу и маркетинг</t>
  </si>
  <si>
    <t xml:space="preserve">Материалы на ремонт и обслуживание автотранспорта (перем.)</t>
  </si>
  <si>
    <t xml:space="preserve">Материалы на ремонт и обслуживание автотранспорта (пост.)</t>
  </si>
  <si>
    <t xml:space="preserve">-Материалы на ремонт и обслуживание автотранспорта</t>
  </si>
  <si>
    <t xml:space="preserve">Прочие материалы (перем.)</t>
  </si>
  <si>
    <t xml:space="preserve">Прочие материалы (пост.)</t>
  </si>
  <si>
    <t xml:space="preserve">-Прочие материалы</t>
  </si>
  <si>
    <t xml:space="preserve">-Сырье и материалы</t>
  </si>
  <si>
    <t xml:space="preserve">Приобретение оборудования и товаров для перепродажи</t>
  </si>
  <si>
    <t xml:space="preserve">-Материальные затраты</t>
  </si>
  <si>
    <t xml:space="preserve">Амортизация основных средств</t>
  </si>
  <si>
    <t xml:space="preserve">Амортизация капитализированных ремонтов и ТО</t>
  </si>
  <si>
    <t xml:space="preserve">Амортизация обесценения ОС</t>
  </si>
  <si>
    <t xml:space="preserve">-Амортизация ОС</t>
  </si>
  <si>
    <t xml:space="preserve">Амортизация нематериальных активов (перем.)</t>
  </si>
  <si>
    <t xml:space="preserve">Амортизация нематериальных активов (пост.)</t>
  </si>
  <si>
    <t xml:space="preserve">Амортизация обесценения НМА</t>
  </si>
  <si>
    <t xml:space="preserve">-Амортизация НМА и НИОКР</t>
  </si>
  <si>
    <t xml:space="preserve">Амортизация ППА</t>
  </si>
  <si>
    <t xml:space="preserve">Амортизация обесценения ППА</t>
  </si>
  <si>
    <t xml:space="preserve">-Амортизация прав пользования активами</t>
  </si>
  <si>
    <t xml:space="preserve">-Амортизация основных средств и нематериальных активов</t>
  </si>
  <si>
    <t xml:space="preserve">Работы и услуги производственного и эксплуатационного характера (перем.)</t>
  </si>
  <si>
    <t xml:space="preserve">Работы и услуги производственного и эксплуатационного характера (пост.)</t>
  </si>
  <si>
    <t xml:space="preserve">-Работы и услуги производственного и эксплуатационного характера</t>
  </si>
  <si>
    <t xml:space="preserve">Пусконаладочные работы, услуги по испыт. и наладке оборудования</t>
  </si>
  <si>
    <t xml:space="preserve">Услуги по ремонту подрядным способом</t>
  </si>
  <si>
    <t xml:space="preserve">Услуги по охране труда</t>
  </si>
  <si>
    <t xml:space="preserve">Транспортные услуги по перевозке грузов (перем.)</t>
  </si>
  <si>
    <t xml:space="preserve">Транспортные услуги по перевозке грузов (пост.)</t>
  </si>
  <si>
    <t xml:space="preserve">-Транспортные услуги по перевозке грузов</t>
  </si>
  <si>
    <t xml:space="preserve">Лицензирование, сертификация, паспортизация (перем.)</t>
  </si>
  <si>
    <t xml:space="preserve">Лицензирование, сертификация, паспортизация (пост.)</t>
  </si>
  <si>
    <t xml:space="preserve">-Лицензирование, сертификация, паспортизация</t>
  </si>
  <si>
    <t xml:space="preserve">Услуги АТС</t>
  </si>
  <si>
    <t xml:space="preserve">Услуги ЦФР</t>
  </si>
  <si>
    <t xml:space="preserve">Прочие услуги по организации расчетов</t>
  </si>
  <si>
    <t xml:space="preserve">-Услуги по организации проведения центр.торгов и фин.расчетов</t>
  </si>
  <si>
    <t xml:space="preserve">Услуги ФСК</t>
  </si>
  <si>
    <t xml:space="preserve">Услуги РСК</t>
  </si>
  <si>
    <t xml:space="preserve">Услуги ТСО</t>
  </si>
  <si>
    <t xml:space="preserve">-Услуги сетевых компаний по передаче электроэнергии</t>
  </si>
  <si>
    <t xml:space="preserve">Услуги по диспетчеризации (в т.ч. СО ЕЭС) (пост.)</t>
  </si>
  <si>
    <t xml:space="preserve">Прочие услуги инфраструктурных организаций (перем.)</t>
  </si>
  <si>
    <t xml:space="preserve">Прочие услуги инфраструктурных организаций (пост.)</t>
  </si>
  <si>
    <t xml:space="preserve">Услуги инфраструктурных организаций</t>
  </si>
  <si>
    <t xml:space="preserve">Комиссионные (агентские) вознаграждения (перем.)</t>
  </si>
  <si>
    <t xml:space="preserve">Комиссионные (агентские) вознаграждения (пост.)</t>
  </si>
  <si>
    <t xml:space="preserve">-Комиссионные (агентские) вознаграждения</t>
  </si>
  <si>
    <t xml:space="preserve">Коммерческие потери</t>
  </si>
  <si>
    <t xml:space="preserve">Услуги по передаче тепловой энергии</t>
  </si>
  <si>
    <t xml:space="preserve">Услуги по приему платежей (перем.)</t>
  </si>
  <si>
    <t xml:space="preserve">Услуги по приему платежей (пост.)</t>
  </si>
  <si>
    <t xml:space="preserve">-Услуги по приему платежей</t>
  </si>
  <si>
    <t xml:space="preserve">Услуги коллекторских агентств</t>
  </si>
  <si>
    <t xml:space="preserve">Услуги организаций по обслуживанию потребителей (перем.)</t>
  </si>
  <si>
    <t xml:space="preserve">Услуги организаций по обслуживанию потребителей (пост.)</t>
  </si>
  <si>
    <t xml:space="preserve">-Услуги организаций по обслуживанию потребителей</t>
  </si>
  <si>
    <t xml:space="preserve">Иные расходы по реализации (перем.)</t>
  </si>
  <si>
    <t xml:space="preserve">Иные расходы по реализации (пост.)</t>
  </si>
  <si>
    <t xml:space="preserve">-Иные расходы по реализации</t>
  </si>
  <si>
    <t xml:space="preserve">-Прочие расходы по реализации</t>
  </si>
  <si>
    <t xml:space="preserve">Фонд оплаты труда (перем.)</t>
  </si>
  <si>
    <t xml:space="preserve">Фонд оплаты труда (пост.)</t>
  </si>
  <si>
    <t xml:space="preserve">-Фонд оплаты труда</t>
  </si>
  <si>
    <t xml:space="preserve">Отчисления на социальное страхование (перем.)</t>
  </si>
  <si>
    <t xml:space="preserve">Отчисления на социальное страхование (пост.)</t>
  </si>
  <si>
    <t xml:space="preserve">-Отчисления на социальное страхование</t>
  </si>
  <si>
    <t xml:space="preserve">Прочие расходы на персонал</t>
  </si>
  <si>
    <t xml:space="preserve">Выплаты несписочному составу (перем.)</t>
  </si>
  <si>
    <t xml:space="preserve">Выплаты несписочному составу (пост.)</t>
  </si>
  <si>
    <t xml:space="preserve">-Выплаты несписочному составу</t>
  </si>
  <si>
    <t xml:space="preserve">-Расходы на персонал</t>
  </si>
  <si>
    <t xml:space="preserve">Расходы на ИТ и связь (перем.)</t>
  </si>
  <si>
    <t xml:space="preserve">Расходы на ИТ и связь (пост.)</t>
  </si>
  <si>
    <t xml:space="preserve">-Расходы на ИТ и связь</t>
  </si>
  <si>
    <t xml:space="preserve">Краткосрочная и малоценная аренда (перем.)</t>
  </si>
  <si>
    <t xml:space="preserve">Краткосрочная и малоценная аренда (пост.)</t>
  </si>
  <si>
    <t xml:space="preserve">-Краткосрочная и малоценная аренда</t>
  </si>
  <si>
    <t>Лизинг</t>
  </si>
  <si>
    <t xml:space="preserve">Вознаграждение компании, выполняющей функции ЦЗО</t>
  </si>
  <si>
    <t xml:space="preserve">Научно-исследовательские и опытно-конструкторские работы</t>
  </si>
  <si>
    <t xml:space="preserve">Услуги по управлению и вспомогательным бизнес-процессам</t>
  </si>
  <si>
    <t xml:space="preserve">Консультационные и информационные услуги</t>
  </si>
  <si>
    <t xml:space="preserve">Расходы на корпоративное управление</t>
  </si>
  <si>
    <t xml:space="preserve">Юридические и нотариальные услуги</t>
  </si>
  <si>
    <t xml:space="preserve">Аудиторские и оценочные услуги</t>
  </si>
  <si>
    <t>Спонсорство</t>
  </si>
  <si>
    <t xml:space="preserve">Прочие услуги по рекламе и маркетингу, PR, GR</t>
  </si>
  <si>
    <t xml:space="preserve">-Услуги по рекламе и маркетингу, PR, GR</t>
  </si>
  <si>
    <t xml:space="preserve">Коммунальные расходы, расходы на содержание зданий и помещений (перем.)</t>
  </si>
  <si>
    <t xml:space="preserve">Коммунальные расходы, расходы на содержание зданий и помещений (пост.)</t>
  </si>
  <si>
    <t xml:space="preserve">-Коммунальные расходы, расходы на содержание зданий и помещений</t>
  </si>
  <si>
    <t xml:space="preserve">Расходы на автотранспорт</t>
  </si>
  <si>
    <t xml:space="preserve">Услуги по обеспечению пожарной безопасности</t>
  </si>
  <si>
    <t xml:space="preserve">Услуги вневедомственной и сторожевой охраны (пост.)</t>
  </si>
  <si>
    <t xml:space="preserve">-Услуги вневедомственной и сторожевой охраны</t>
  </si>
  <si>
    <t xml:space="preserve">Расходы на командировки (перем.)</t>
  </si>
  <si>
    <t xml:space="preserve">Расходы на командировки (пост.)</t>
  </si>
  <si>
    <t xml:space="preserve">-Расходы на командировки</t>
  </si>
  <si>
    <t xml:space="preserve">Представительские расходы (кроме ТМЦ)</t>
  </si>
  <si>
    <t xml:space="preserve">Расходы на ДМС и НСиБ</t>
  </si>
  <si>
    <t xml:space="preserve">Расходы на прочее страхование (пост.)</t>
  </si>
  <si>
    <t xml:space="preserve">-Расходы на прочее страхование</t>
  </si>
  <si>
    <t xml:space="preserve">-Расходы на страхование</t>
  </si>
  <si>
    <t xml:space="preserve">Услуги по охране окружающей среды</t>
  </si>
  <si>
    <t xml:space="preserve">Расходы по банковским гарантиям (пост.)</t>
  </si>
  <si>
    <t xml:space="preserve">-Расходы по банковским гарантиям</t>
  </si>
  <si>
    <t xml:space="preserve">Прочие услуги</t>
  </si>
  <si>
    <t xml:space="preserve">-Прочие работы и услуги</t>
  </si>
  <si>
    <t xml:space="preserve">Транспортный налог</t>
  </si>
  <si>
    <t xml:space="preserve">Налог на землю</t>
  </si>
  <si>
    <t xml:space="preserve">Налог на имущество</t>
  </si>
  <si>
    <t xml:space="preserve">Водный налог</t>
  </si>
  <si>
    <t xml:space="preserve">Прочие налоги (пост.)</t>
  </si>
  <si>
    <t xml:space="preserve">-Прочие налоги</t>
  </si>
  <si>
    <t>-Налоги</t>
  </si>
  <si>
    <t xml:space="preserve">Сборы и пошлины</t>
  </si>
  <si>
    <t xml:space="preserve">Плата за негатив. возд. на окружающую среду</t>
  </si>
  <si>
    <t xml:space="preserve">Плата за пользование водными объектами</t>
  </si>
  <si>
    <t>-Платы</t>
  </si>
  <si>
    <t xml:space="preserve">-Налоги и сборы</t>
  </si>
  <si>
    <t xml:space="preserve">Начисление прочих резервов (перем.)</t>
  </si>
  <si>
    <t xml:space="preserve">Начисление прочих резервов (пост.)</t>
  </si>
  <si>
    <t xml:space="preserve">-Начисление прочих резервов</t>
  </si>
  <si>
    <t xml:space="preserve">-Начисление резервов из себестоимости (за исключением резервов под ФОТ)</t>
  </si>
  <si>
    <t xml:space="preserve">-Итого расходы</t>
  </si>
  <si>
    <t xml:space="preserve">Условно-переменные расходы</t>
  </si>
  <si>
    <t xml:space="preserve">Условно-постоянные расходы</t>
  </si>
  <si>
    <t xml:space="preserve">Условно-постоянные расходы для EBITDA</t>
  </si>
  <si>
    <t xml:space="preserve">Расходы по аренде в форме права пользования (стоимость по договору без НДС)</t>
  </si>
  <si>
    <t xml:space="preserve">+Справочно: итого по ПЕ / итого по Филиалу. Текущий год.</t>
  </si>
  <si>
    <t xml:space="preserve">
Справочно:  итого по ПЕ / итого по Филиалу. Год+1.</t>
  </si>
  <si>
    <t xml:space="preserve">
Справочно:  итого по ПЕ / итого по Филиалу. Год+2.</t>
  </si>
  <si>
    <t xml:space="preserve">
Справочно:  итого по ПЕ / итого по Филиалу. Год+3.</t>
  </si>
  <si>
    <t xml:space="preserve">
Справочно:  итого по ПЕ / итого по Филиалу. Год+4.</t>
  </si>
  <si>
    <t>Проверка</t>
  </si>
  <si>
    <t>Истина</t>
  </si>
  <si>
    <t>Ложь</t>
  </si>
  <si>
    <t>-</t>
  </si>
  <si>
    <t>Проверка.</t>
  </si>
  <si>
    <t xml:space="preserve">Производство электроэнергии (мощность)_Переменные</t>
  </si>
  <si>
    <t xml:space="preserve">Производство теплоэнергии_Переменные</t>
  </si>
  <si>
    <t xml:space="preserve">Передача электроэнергии_Переменные</t>
  </si>
  <si>
    <t xml:space="preserve">Передача теплоэнергии_Переменные</t>
  </si>
  <si>
    <t xml:space="preserve">Сбыт теплоэнергии_Переменные</t>
  </si>
  <si>
    <t xml:space="preserve">Прочие работы (услуги)_Переменные</t>
  </si>
  <si>
    <t xml:space="preserve">Прочие виды продукции_Переменные</t>
  </si>
  <si>
    <t xml:space="preserve">-Условно-переменные расходы</t>
  </si>
  <si>
    <t xml:space="preserve">Производство электроэнергии (мощность)_Постоянные</t>
  </si>
  <si>
    <t xml:space="preserve">Производство теплоэнергии_Постоянные</t>
  </si>
  <si>
    <t xml:space="preserve">Передача электроэнергии_Постоянные</t>
  </si>
  <si>
    <t xml:space="preserve">Передача теплоэнергии_Постоянные</t>
  </si>
  <si>
    <t xml:space="preserve">Сбыт электроэнергии_Постоянные</t>
  </si>
  <si>
    <t xml:space="preserve">Сбыт теплоэнергии_Постоянные</t>
  </si>
  <si>
    <t>Трейдинг_Постоянные</t>
  </si>
  <si>
    <t xml:space="preserve">Прочие работы (услуги)_Постоянные</t>
  </si>
  <si>
    <t xml:space="preserve">Прочие виды продукции_Постоянные</t>
  </si>
  <si>
    <t xml:space="preserve">-Условно-постоянные расходы</t>
  </si>
  <si>
    <t xml:space="preserve">Производство электроэнергии (мощность)_Себестоимость</t>
  </si>
  <si>
    <t xml:space="preserve">Производство теплоэнергии_Себестоимость</t>
  </si>
  <si>
    <t xml:space="preserve">Передача электроэнергии_Себестоимость</t>
  </si>
  <si>
    <t xml:space="preserve">Передача теплоэнергии_Себестоимость</t>
  </si>
  <si>
    <t xml:space="preserve">Сбыт электроэнергии_Себестоимость</t>
  </si>
  <si>
    <t xml:space="preserve">Сбыт теплоэнергии_Себестоимость</t>
  </si>
  <si>
    <t>Трейдинг_Себестоимость</t>
  </si>
  <si>
    <t xml:space="preserve">Прочие работы (услуги)_Себестоимость</t>
  </si>
  <si>
    <t xml:space="preserve">Прочие виды продукции_Себестоимость</t>
  </si>
  <si>
    <t xml:space="preserve">-Расходы, относимые на себестоимость</t>
  </si>
  <si>
    <t xml:space="preserve">Расходы, относимые на коммерческие</t>
  </si>
  <si>
    <t xml:space="preserve">Расходы, относимые на управленческие и административные</t>
  </si>
  <si>
    <t>-ИТОГО_расходы</t>
  </si>
  <si>
    <t xml:space="preserve">Производство электроэнергии (мощность)_УПЗ для EBITDA</t>
  </si>
  <si>
    <t xml:space="preserve">Производство теплоэнергии_УПЗ для EBITDA</t>
  </si>
  <si>
    <t xml:space="preserve">Передача теплоэнергии_УПЗ для EBITDA</t>
  </si>
  <si>
    <t xml:space="preserve">Сбыт электроэнергии_УПЗ для EBITDA</t>
  </si>
  <si>
    <t xml:space="preserve">Сбыт теплоэнергии_УПЗ для EBITDA</t>
  </si>
  <si>
    <t xml:space="preserve">Прочие работы (услуги)_УПЗ для EBITDA</t>
  </si>
  <si>
    <t xml:space="preserve">Прочие виды продукции_УПЗ для EBITDA</t>
  </si>
  <si>
    <t xml:space="preserve">-УПЗ для EBITDA</t>
  </si>
  <si>
    <t xml:space="preserve">Не скрывать пустые строки</t>
  </si>
  <si>
    <t xml:space="preserve">Фильтр строк (ПЕ)</t>
  </si>
  <si>
    <t xml:space="preserve">
1 кв.</t>
  </si>
  <si>
    <t xml:space="preserve">
2 кв.</t>
  </si>
  <si>
    <t xml:space="preserve">
6 мес.</t>
  </si>
  <si>
    <t xml:space="preserve">
3 кв.</t>
  </si>
  <si>
    <t xml:space="preserve">
9 мес.</t>
  </si>
  <si>
    <t xml:space="preserve">
4 кв.</t>
  </si>
  <si>
    <t xml:space="preserve">
Год+1</t>
  </si>
  <si>
    <t xml:space="preserve">
Год+2</t>
  </si>
  <si>
    <t xml:space="preserve">
Год+3</t>
  </si>
  <si>
    <t xml:space="preserve">
Год+4</t>
  </si>
  <si>
    <t>Топливо</t>
  </si>
  <si>
    <t xml:space="preserve">Сырье и материалы эксплуатационного и производственного характера</t>
  </si>
  <si>
    <t xml:space="preserve">Материалы на ремонт и обслуживание автотранспорта</t>
  </si>
  <si>
    <t xml:space="preserve">Прочие материалы</t>
  </si>
  <si>
    <t xml:space="preserve">Сырье и материалы</t>
  </si>
  <si>
    <t xml:space="preserve">Материальные затраты</t>
  </si>
  <si>
    <t xml:space="preserve">Амортизация ОС</t>
  </si>
  <si>
    <t xml:space="preserve">Амортизация НМА и НИОКР</t>
  </si>
  <si>
    <t xml:space="preserve">Амортизация прав пользования активами</t>
  </si>
  <si>
    <t xml:space="preserve">Амортизация основных средств и нематериальных активов</t>
  </si>
  <si>
    <t xml:space="preserve">Работы и услуги производственного и эксплуатационного характера</t>
  </si>
  <si>
    <t xml:space="preserve">Транспортные услуги по перевозке грузов</t>
  </si>
  <si>
    <t xml:space="preserve">Лицензирование, сертификация, паспортизация</t>
  </si>
  <si>
    <t xml:space="preserve">Услуги по организации проведения центр.торгов и фин.расчетов</t>
  </si>
  <si>
    <t xml:space="preserve">Услуги сетевых компаний по передаче электроэнергии</t>
  </si>
  <si>
    <t xml:space="preserve">Прочие расходы по реализации</t>
  </si>
  <si>
    <t xml:space="preserve">Расходы на персонал</t>
  </si>
  <si>
    <t xml:space="preserve">Прочие работы и услуги</t>
  </si>
  <si>
    <t xml:space="preserve">Налоги и сборы</t>
  </si>
  <si>
    <t xml:space="preserve">Начисление резервов из себестоимости (за исключением резервов под ФОТ)</t>
  </si>
  <si>
    <t xml:space="preserve">Итого расходы</t>
  </si>
  <si>
    <t>2024</t>
  </si>
  <si>
    <t>Факт</t>
  </si>
  <si>
    <t xml:space="preserve">Фонд оплаты труда</t>
  </si>
  <si>
    <t xml:space="preserve">Отчисления на социальное страхование</t>
  </si>
  <si>
    <t>Налоги</t>
  </si>
  <si>
    <t xml:space="preserve">№ п/п</t>
  </si>
  <si>
    <t xml:space="preserve">Наименование показателя</t>
  </si>
  <si>
    <t xml:space="preserve">2024 год</t>
  </si>
  <si>
    <t xml:space="preserve">тыс. руб.</t>
  </si>
  <si>
    <t xml:space="preserve">Фактическая доля, %</t>
  </si>
  <si>
    <t>1.</t>
  </si>
  <si>
    <t xml:space="preserve">Всего себестоимость продаж с учётом коммерческих и управленческих расходов</t>
  </si>
  <si>
    <t xml:space="preserve">Стоимость товаров для перепродажи</t>
  </si>
  <si>
    <t xml:space="preserve">Стоимость топлива для производства электроэнергии, теплоэнергии с учетом транспортировки</t>
  </si>
  <si>
    <t>Амортизация</t>
  </si>
  <si>
    <t xml:space="preserve">Расходы на ремонт производственных мощностей</t>
  </si>
  <si>
    <t xml:space="preserve">Эксплуатационные и производственные расходы</t>
  </si>
  <si>
    <t xml:space="preserve">Лизинг производственного назначения</t>
  </si>
  <si>
    <t xml:space="preserve">Услуги инфраструктурных организаций национального энергорынка</t>
  </si>
  <si>
    <t xml:space="preserve">Прочие расходы по реализации товаров (работ, услуг)</t>
  </si>
  <si>
    <t xml:space="preserve">Затраты на оплату труда</t>
  </si>
  <si>
    <t xml:space="preserve">Обязательные отчисления от фонда оплаты труда</t>
  </si>
  <si>
    <t xml:space="preserve">Негосударственное пенсионное обеспечение (списание)</t>
  </si>
  <si>
    <t xml:space="preserve">Прочие расходы</t>
  </si>
  <si>
    <t xml:space="preserve">ИТОГО, затрат на производство и реализацию товаров (работ, услуг)</t>
  </si>
  <si>
    <t xml:space="preserve">Расходы на производство</t>
  </si>
  <si>
    <t xml:space="preserve">Коммерческие расходы</t>
  </si>
  <si>
    <t xml:space="preserve">Управленческие и административные расходы</t>
  </si>
  <si>
    <t xml:space="preserve">Стоимость покупной электроэнергии (мощности) по торговой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</si>
</sst>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%"/>
  </numFmts>
  <fonts count="4">
    <font>
      <sz val="11.000000"/>
      <color theme="1"/>
      <name val="Calibri"/>
      <scheme val="minor"/>
    </font>
    <font>
      <sz val="12.000000"/>
      <color theme="1"/>
      <name val="Times New Roman"/>
    </font>
    <font>
      <sz val="11.000000"/>
      <color theme="1"/>
      <name val="Times New Roman"/>
    </font>
    <font>
      <b/>
      <sz val="12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BEDAFF"/>
        <bgColor rgb="FFBEDAFF"/>
      </patternFill>
    </fill>
    <fill>
      <patternFill patternType="solid">
        <fgColor rgb="FFDEDEDE"/>
        <bgColor rgb="FFDEDEDE"/>
      </patternFill>
    </fill>
    <fill>
      <patternFill patternType="solid">
        <fgColor indexed="2"/>
        <bgColor indexed="2"/>
      </patternFill>
    </fill>
    <fill>
      <patternFill patternType="solid">
        <fgColor rgb="FFD6D6D6"/>
        <bgColor rgb="FFD6D6D6"/>
      </patternFill>
    </fill>
    <fill>
      <patternFill patternType="solid">
        <fgColor rgb="FFDCDCDC"/>
        <bgColor rgb="FFDCDCDC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0" fillId="0" borderId="0" numFmtId="0" xfId="0" applyProtection="1">
      <protection locked="0"/>
    </xf>
    <xf fontId="0" fillId="2" borderId="1" numFmtId="0" xfId="0" applyFill="1" applyBorder="1" applyProtection="1"/>
    <xf fontId="0" fillId="2" borderId="1" numFmtId="49" xfId="0" applyNumberFormat="1" applyFill="1" applyBorder="1" applyAlignment="1" applyProtection="1">
      <alignment vertical="top"/>
    </xf>
    <xf fontId="0" fillId="2" borderId="1" numFmtId="49" xfId="0" applyNumberFormat="1" applyFill="1" applyBorder="1" applyAlignment="1" applyProtection="1">
      <alignment horizontal="left" indent="2"/>
    </xf>
    <xf fontId="0" fillId="3" borderId="1" numFmtId="1" xfId="0" applyNumberFormat="1" applyFill="1" applyBorder="1" applyProtection="1"/>
    <xf fontId="0" fillId="2" borderId="1" numFmtId="49" xfId="0" applyNumberFormat="1" applyFill="1" applyBorder="1" applyAlignment="1" applyProtection="1">
      <alignment horizontal="left" indent="1"/>
    </xf>
    <xf fontId="0" fillId="2" borderId="1" numFmtId="49" xfId="0" applyNumberFormat="1" applyFill="1" applyBorder="1" applyAlignment="1" applyProtection="1">
      <alignment horizontal="left" indent="3"/>
    </xf>
    <xf fontId="0" fillId="2" borderId="1" numFmtId="49" xfId="0" applyNumberFormat="1" applyFill="1" applyBorder="1" applyProtection="1"/>
    <xf fontId="0" fillId="2" borderId="1" numFmtId="49" xfId="0" applyNumberFormat="1" applyFill="1" applyBorder="1" applyAlignment="1" applyProtection="1">
      <alignment horizontal="left" indent="4"/>
    </xf>
    <xf fontId="0" fillId="2" borderId="1" numFmtId="49" xfId="0" applyNumberFormat="1" applyFill="1" applyBorder="1" applyAlignment="1" applyProtection="1">
      <alignment vertical="top" wrapText="1"/>
    </xf>
    <xf fontId="0" fillId="3" borderId="1" numFmtId="1" xfId="0" applyNumberFormat="1" applyFill="1" applyBorder="1" applyProtection="1">
      <protection locked="0"/>
    </xf>
    <xf fontId="0" fillId="3" borderId="1" numFmtId="49" xfId="0" applyNumberFormat="1" applyFill="1" applyBorder="1" applyProtection="1"/>
    <xf fontId="0" fillId="4" borderId="1" numFmtId="1" xfId="0" applyNumberFormat="1" applyFill="1" applyBorder="1" applyProtection="1">
      <protection locked="0"/>
    </xf>
    <xf fontId="0" fillId="4" borderId="1" numFmtId="1" xfId="0" applyNumberFormat="1" applyFill="1" applyBorder="1" applyProtection="1"/>
    <xf fontId="0" fillId="4" borderId="1" numFmtId="49" xfId="0" applyNumberFormat="1" applyFill="1" applyBorder="1" applyProtection="1"/>
    <xf fontId="0" fillId="5" borderId="1" numFmtId="1" xfId="0" applyNumberFormat="1" applyFill="1" applyBorder="1" applyProtection="1"/>
    <xf fontId="0" fillId="5" borderId="1" numFmtId="49" xfId="0" applyNumberFormat="1" applyFill="1" applyBorder="1" applyProtection="1"/>
    <xf fontId="0" fillId="6" borderId="1" numFmtId="1" xfId="0" applyNumberFormat="1" applyFill="1" applyBorder="1" applyProtection="1"/>
    <xf fontId="0" fillId="6" borderId="1" numFmtId="49" xfId="0" applyNumberFormat="1" applyFill="1" applyBorder="1" applyProtection="1"/>
    <xf fontId="0" fillId="2" borderId="1" numFmtId="0" xfId="0" applyFill="1" applyBorder="1" applyProtection="1">
      <protection locked="0"/>
    </xf>
    <xf fontId="0" fillId="2" borderId="1" numFmtId="49" xfId="0" applyNumberFormat="1" applyFill="1" applyBorder="1" applyAlignment="1" applyProtection="1">
      <alignment vertical="top"/>
      <protection locked="0"/>
    </xf>
    <xf fontId="0" fillId="2" borderId="1" numFmtId="49" xfId="0" applyNumberFormat="1" applyFill="1" applyBorder="1" applyAlignment="1" applyProtection="1">
      <alignment vertical="top" wrapText="1"/>
      <protection locked="0"/>
    </xf>
    <xf fontId="0" fillId="2" borderId="1" numFmtId="49" xfId="0" applyNumberFormat="1" applyFill="1" applyBorder="1" applyAlignment="1" applyProtection="1">
      <alignment horizontal="left" indent="3"/>
      <protection locked="0"/>
    </xf>
    <xf fontId="0" fillId="5" borderId="1" numFmtId="1" xfId="0" applyNumberFormat="1" applyFill="1" applyBorder="1" applyProtection="1">
      <protection locked="0"/>
    </xf>
    <xf fontId="0" fillId="2" borderId="1" numFmtId="49" xfId="0" applyNumberFormat="1" applyFill="1" applyBorder="1" applyAlignment="1" applyProtection="1">
      <alignment horizontal="left" indent="2"/>
      <protection locked="0"/>
    </xf>
    <xf fontId="0" fillId="2" borderId="1" numFmtId="49" xfId="0" applyNumberFormat="1" applyFill="1" applyBorder="1" applyAlignment="1" applyProtection="1">
      <alignment horizontal="left" indent="4"/>
      <protection locked="0"/>
    </xf>
    <xf fontId="0" fillId="2" borderId="1" numFmtId="49" xfId="0" applyNumberFormat="1" applyFill="1" applyBorder="1" applyAlignment="1" applyProtection="1">
      <alignment horizontal="left" indent="1"/>
      <protection locked="0"/>
    </xf>
    <xf fontId="0" fillId="2" borderId="1" numFmtId="49" xfId="0" applyNumberFormat="1" applyFill="1" applyBorder="1" applyProtection="1">
      <protection locked="0"/>
    </xf>
    <xf fontId="0" fillId="0" borderId="1" numFmtId="0" xfId="0" applyBorder="1" applyProtection="1">
      <protection locked="0"/>
    </xf>
    <xf fontId="0" fillId="0" borderId="1" numFmtId="49" xfId="0" applyNumberFormat="1" applyBorder="1" applyProtection="1">
      <protection locked="0"/>
    </xf>
    <xf fontId="0" fillId="5" borderId="1" numFmtId="3" xfId="0" applyNumberFormat="1" applyFill="1" applyBorder="1" applyProtection="1">
      <protection locked="0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0" fillId="0" borderId="4" numFmtId="0" xfId="0" applyBorder="1" applyAlignment="1">
      <alignment horizontal="center" vertical="center"/>
    </xf>
    <xf fontId="0" fillId="0" borderId="2" numFmtId="0" xfId="0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3" fillId="0" borderId="2" numFmtId="0" xfId="0" applyFont="1" applyBorder="1"/>
    <xf fontId="3" fillId="0" borderId="2" numFmtId="0" xfId="0" applyFont="1" applyBorder="1" applyAlignment="1">
      <alignment horizontal="left" vertical="center" wrapText="1"/>
    </xf>
    <xf fontId="3" fillId="0" borderId="2" numFmtId="3" xfId="0" applyNumberFormat="1" applyFont="1" applyBorder="1" applyAlignment="1">
      <alignment horizontal="right" vertical="center"/>
    </xf>
    <xf fontId="3" fillId="0" borderId="2" numFmtId="9" xfId="0" applyNumberFormat="1" applyFont="1" applyBorder="1" applyAlignment="1">
      <alignment horizontal="right" vertical="center" wrapText="1"/>
    </xf>
    <xf fontId="1" fillId="0" borderId="2" numFmtId="0" xfId="0" applyFont="1" applyBorder="1" applyAlignment="1">
      <alignment horizontal="left" vertical="center" wrapText="1"/>
    </xf>
    <xf fontId="1" fillId="0" borderId="2" numFmtId="3" xfId="0" applyNumberFormat="1" applyFont="1" applyBorder="1" applyAlignment="1">
      <alignment horizontal="right" vertical="center"/>
    </xf>
    <xf fontId="1" fillId="0" borderId="2" numFmtId="160" xfId="0" applyNumberFormat="1" applyFont="1" applyBorder="1" applyAlignment="1">
      <alignment horizontal="right" vertical="center" wrapText="1"/>
    </xf>
    <xf fontId="1" fillId="0" borderId="2" numFmtId="3" xfId="0" applyNumberFormat="1" applyFont="1" applyBorder="1" applyAlignment="1">
      <alignment horizontal="right" vertical="center" wrapText="1"/>
    </xf>
    <xf fontId="0" fillId="0" borderId="5" numFmtId="0" xfId="0" applyBorder="1" applyAlignment="1">
      <alignment wrapText="1"/>
    </xf>
    <xf fontId="0" fillId="0" borderId="5" numFmtId="3" xfId="0" applyNumberFormat="1" applyBorder="1"/>
    <xf fontId="0" fillId="0" borderId="5" numFmtId="10" xfId="0" applyNumberFormat="1" applyBorder="1"/>
    <xf fontId="0" fillId="0" borderId="6" numFmtId="49" xfId="0" applyNumberFormat="1" applyBorder="1" applyAlignment="1" applyProtection="1">
      <alignment horizontal="left" wrapText="1"/>
    </xf>
    <xf fontId="0" fillId="0" borderId="6" numFmtId="3" xfId="0" applyNumberFormat="1" applyBorder="1"/>
    <xf fontId="0" fillId="0" borderId="6" numFmtId="10" xfId="0" applyNumberFormat="1" applyBorder="1"/>
    <xf fontId="0" fillId="0" borderId="6" numFmtId="0" xfId="0" applyBorder="1" applyAlignment="1">
      <alignment wrapText="1"/>
    </xf>
    <xf fontId="0" fillId="0" borderId="7" numFmtId="0" xfId="0" applyBorder="1"/>
    <xf fontId="0" fillId="0" borderId="7" numFmtId="3" xfId="0" applyNumberFormat="1" applyBorder="1"/>
    <xf fontId="0" fillId="0" borderId="7" numFmtId="1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9.xml"/><Relationship  Id="rId10" Type="http://schemas.openxmlformats.org/officeDocument/2006/relationships/worksheet" Target="worksheets/sheet8.xml"/><Relationship  Id="rId9" Type="http://schemas.openxmlformats.org/officeDocument/2006/relationships/worksheet" Target="worksheets/sheet7.xml"/><Relationship  Id="rId8" Type="http://schemas.openxmlformats.org/officeDocument/2006/relationships/worksheet" Target="worksheets/sheet6.xml"/><Relationship  Id="rId7" Type="http://schemas.openxmlformats.org/officeDocument/2006/relationships/worksheet" Target="worksheets/sheet5.xml"/><Relationship  Id="rId14" Type="http://schemas.openxmlformats.org/officeDocument/2006/relationships/styles" Target="styles.xml"/><Relationship  Id="rId6" Type="http://schemas.openxmlformats.org/officeDocument/2006/relationships/worksheet" Target="worksheets/sheet4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12" Type="http://schemas.openxmlformats.org/officeDocument/2006/relationships/theme" Target="theme/theme1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1"/>
    <c:view3D>
      <c:rotX val="40"/>
      <c:rotY val="10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19"/>
            <c:spPr bwMode="auto">
              <a:prstGeom prst="rect">
                <a:avLst/>
              </a:prstGeom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3"/>
            <c:spPr bwMode="auto">
              <a:prstGeom prst="rect">
                <a:avLst/>
              </a:prstGeom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LblPos val="outEnd"/>
              <c:layout/>
              <c:showBubbleSize val="0"/>
              <c:showCatName val="1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fld id="{6D61E8E8-F060-45D6-A38C-0B43466ACF23}" type="CATEGORYNAME">
                      <a:rPr lang="ru-RU"/>
                      <a:t>CATEGORYNAME</a:t>
                    </a:fld>
                    <a:endParaRPr lang="ru-RU"/>
                  </a:p>
                  <a:p>
                    <a:pPr>
                      <a:defRPr/>
                    </a:pPr>
                    <a:fld id="{1B59386F-A5AB-4C31-8A36-26BF1B043DF6}" type="VALUE">
                      <a:rPr lang="ru-RU"/>
                      <a:t>91,41%</a:t>
                    </a:fld>
                    <a:endParaRPr lang="ru-RU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0.010916"/>
                  <c:y val="-0.063492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fld id="{2AF60941-9324-41DB-92F5-0AE9678E14CC}" type="CATEGORYNAME">
                      <a:rPr lang="ru-RU"/>
                      <a:t>CATEGORYNAME</a:t>
                    </a:fld>
                    <a:endParaRPr lang="ru-RU"/>
                  </a:p>
                  <a:p>
                    <a:pPr>
                      <a:defRPr/>
                    </a:pPr>
                    <a:fld id="{88DAE314-34EB-44C1-AEFB-0D20E35362CC}" type="VALUE">
                      <a:rPr lang="ru-RU"/>
                      <a:t>0,19%</a:t>
                    </a:fld>
                    <a:endParaRPr lang="ru-RU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bestFit"/>
              <c:layout>
                <c:manualLayout>
                  <c:x val="0.076413"/>
                  <c:y val="0.017316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1"/>
            </c:dLbl>
            <c:dLbl>
              <c:idx val="3"/>
              <c:dLblPos val="bestFit"/>
              <c:layout>
                <c:manualLayout>
                  <c:x val="0.058246"/>
                  <c:y val="0.138528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fld id="{30EFFBD0-4FA6-42F9-A48C-AF8D1F45CFE0}" type="CATEGORYNAME">
                      <a:rPr lang="ru-RU"/>
                      <a:t>CATEGORYNAME</a:t>
                    </a:fld>
                    <a:endParaRPr lang="ru-RU"/>
                  </a:p>
                  <a:p>
                    <a:pPr>
                      <a:defRPr/>
                    </a:pPr>
                    <a:fld id="{C5B951AD-ACCA-4B35-B12C-F4E796CEB0B9}" type="VALUE">
                      <a:rPr lang="ru-RU"/>
                      <a:t>6,55%</a:t>
                    </a:fld>
                    <a:endParaRPr lang="ru-RU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outEnd"/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1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Lbls>
          <c:cat>
            <c:strRef>
              <c:f xml:space="preserve">'раскрытие 2024'!$B$22:$B$25</c:f>
              <c:strCache>
                <c:ptCount val="4"/>
                <c:pt idx="0">
                  <c:v xml:space="preserve">Расходы на производство</c:v>
                </c:pt>
                <c:pt idx="1">
                  <c:v xml:space="preserve">Коммерческие расходы</c:v>
                </c:pt>
                <c:pt idx="2">
                  <c:v xml:space="preserve">Управленческие и административные расходы</c:v>
                </c:pt>
                <c:pt idx="3">
                  <c:v xml:space="preserve">Стоимость покупной электроэнергии (мощности) по торговой деятельности</c:v>
                </c:pt>
              </c:strCache>
            </c:strRef>
          </c:cat>
          <c:val>
            <c:numRef>
              <c:f xml:space="preserve">'раскрытие 2024'!$D$22:$D$25</c:f>
              <c:numCache>
                <c:formatCode>0.00%</c:formatCode>
                <c:ptCount val="4"/>
                <c:pt idx="0">
                  <c:v>0.9140519535414797</c:v>
                </c:pt>
                <c:pt idx="1">
                  <c:v>0.001882102761296149</c:v>
                </c:pt>
                <c:pt idx="2">
                  <c:v>0.018608927212459908</c:v>
                </c:pt>
                <c:pt idx="3">
                  <c:v>0.06545701648476415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784"/>
          <c:y val="0.754992"/>
          <c:w val="0.469913"/>
          <c:h val="0.190478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/Relationships>
</file>

<file path=xl/drawings/_rels/drawing2.xml.rels><?xml version="1.0" encoding="UTF-8" standalone="yes"?><Relationships xmlns="http://schemas.openxmlformats.org/package/2006/relationships"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381000</xdr:colOff>
      <xdr:row>4</xdr:row>
      <xdr:rowOff>121720</xdr:rowOff>
    </xdr:from>
    <xdr:to>
      <xdr:col>6</xdr:col>
      <xdr:colOff>190824</xdr:colOff>
      <xdr:row>6</xdr:row>
      <xdr:rowOff>5280</xdr:rowOff>
    </xdr:to>
    <xdr:sp>
      <xdr:nvSpPr>
        <xdr:cNvPr id="2" name="__Oracle_SV_Msg_TBID__"/>
        <xdr:cNvSpPr txBox="1"/>
      </xdr:nvSpPr>
      <xdr:spPr bwMode="auto">
        <a:xfrm>
          <a:off x="381000" y="883720"/>
          <a:ext cx="3467424" cy="264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63500" dist="37357" dir="2700000" rotWithShape="0">
            <a:srgbClr val="000000">
              <a:alpha val="50000"/>
            </a:srgbClr>
          </a:outerShdw>
        </a:effectLst>
      </xdr:spPr>
      <xdr:txBody>
        <a:bodyPr vertOverflow="clip" horzOverflow="clip" vert="horz" wrap="none" rtlCol="0" anchor="ctr">
          <a:spAutoFit/>
        </a:bodyPr>
        <a:lstStyle/>
        <a:p>
          <a:pPr>
            <a:defRPr/>
          </a:pPr>
          <a:r>
            <a:rPr lang="ru-RU" sz="1100"/>
            <a:t>Допустимые строки данных в этой форме отсутствуют.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381000</xdr:colOff>
      <xdr:row>4</xdr:row>
      <xdr:rowOff>121720</xdr:rowOff>
    </xdr:from>
    <xdr:to>
      <xdr:col>6</xdr:col>
      <xdr:colOff>190824</xdr:colOff>
      <xdr:row>6</xdr:row>
      <xdr:rowOff>5280</xdr:rowOff>
    </xdr:to>
    <xdr:sp>
      <xdr:nvSpPr>
        <xdr:cNvPr id="2" name="__Oracle_SV_Msg_TBID__"/>
        <xdr:cNvSpPr txBox="1"/>
      </xdr:nvSpPr>
      <xdr:spPr bwMode="auto">
        <a:xfrm>
          <a:off x="381000" y="883720"/>
          <a:ext cx="3467424" cy="264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63500" dist="37357" dir="2700000" rotWithShape="0">
            <a:srgbClr val="000000">
              <a:alpha val="50000"/>
            </a:srgbClr>
          </a:outerShdw>
        </a:effectLst>
      </xdr:spPr>
      <xdr:txBody>
        <a:bodyPr vertOverflow="clip" horzOverflow="clip" vert="horz" wrap="none" rtlCol="0" anchor="ctr">
          <a:spAutoFit/>
        </a:bodyPr>
        <a:lstStyle/>
        <a:p>
          <a:pPr>
            <a:defRPr/>
          </a:pPr>
          <a:r>
            <a:rPr lang="ru-RU" sz="1100"/>
            <a:t>Допустимые строки данных в этой форме отсутствуют.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5</xdr:col>
      <xdr:colOff>95249</xdr:colOff>
      <xdr:row>5</xdr:row>
      <xdr:rowOff>76200</xdr:rowOff>
    </xdr:from>
    <xdr:to>
      <xdr:col>18</xdr:col>
      <xdr:colOff>314323</xdr:colOff>
      <xdr:row>21</xdr:row>
      <xdr:rowOff>104775</xdr:rowOff>
    </xdr:to>
    <xdr:graphicFrame>
      <xdr:nvGraphicFramePr>
        <xdr:cNvPr id="5" name="Диаграмма 4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Public/&#1059;&#1069;%20-%20&#1054;&#1054;&#1055;&#1080;&#1054;%20-%20&#1054;&#1073;&#1097;&#1072;&#1103;/&#1041;&#1102;&#1076;&#1078;&#1077;&#1090;&#1099;/&#1054;&#1090;&#1095;&#1077;&#1090;%20&#1040;&#1056;&#1052;%20&#1041;&#1055;%202024/&#1041;&#1091;&#1093;&#1075;&#1072;&#1083;&#1090;&#1077;&#1088;&#1089;&#1082;&#1072;&#1103;%20&#1086;&#1090;&#1095;&#1077;&#1090;&#1085;&#1086;&#1089;&#1090;&#1100;/&#1048;&#1056;&#1040;&#1054;-&#1069;&#1043;_&#1052;&#1080;&#1085;&#1092;&#1080;&#1085;%20&#1054;&#1060;&#1056;_31.12.2024_&#1087;&#1088;&#1086;&#1077;&#1082;&#1090;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Public/&#1059;&#1069;%20-%20&#1056;&#1091;&#1082;&#1086;&#1074;&#1086;&#1076;&#1080;&#1090;&#1077;&#1083;&#1100;/&#1042;&#1072;&#1089;&#1080;&#1083;&#1100;&#1077;&#1074;&#1072;%20&#1048;/&#1043;&#1054;&#1044;&#1054;&#1042;&#1054;&#1049;%20&#1054;&#1058;&#1063;&#1045;&#1058;/2023/&#1092;&#1086;&#1088;&#1084;&#1099;%20&#1076;&#1083;&#1103;%20&#1043;&#1086;&#1076;&#1086;&#1074;&#1086;&#1075;&#1086;%20&#1086;&#1090;&#1095;&#1105;&#1090;&#1072;_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</sheetNames>
    <sheetDataSet>
      <sheetData sheetId="0">
        <row r="29">
          <cell r="O29">
            <v>-406395</v>
          </cell>
        </row>
        <row r="30">
          <cell r="O30">
            <v>-4018152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2"/>
      <sheetName val="для годового отчёта"/>
      <sheetName val="расходы_"/>
      <sheetName val="форма 2"/>
      <sheetName val="диаграмма_2023"/>
      <sheetName val="АСКП_расходы"/>
      <sheetName val="расходы 2017"/>
      <sheetName val="расходы 2017_раскрытие"/>
      <sheetName val="фин.показатели АСК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J7" t="str">
            <v xml:space="preserve">Расходы на производство</v>
          </cell>
          <cell r="K7">
            <v>140382394.43824789</v>
          </cell>
          <cell r="L7">
            <v>0.93626967687837181</v>
          </cell>
        </row>
        <row r="8">
          <cell r="J8" t="str">
            <v xml:space="preserve">Коммерческие расходы</v>
          </cell>
          <cell r="K8">
            <v>224450</v>
          </cell>
          <cell r="L8">
            <v>1.4969521628140523E-3</v>
          </cell>
        </row>
        <row r="9">
          <cell r="J9" t="str">
            <v xml:space="preserve">Управленческие и административные расходы</v>
          </cell>
          <cell r="K9">
            <v>1787480</v>
          </cell>
          <cell r="L9">
            <v>1.1921461581585486E-2</v>
          </cell>
        </row>
        <row r="10">
          <cell r="J10" t="str">
            <v xml:space="preserve">стоимость покупной электроэнергии (мощности) по торговой деятельности</v>
          </cell>
          <cell r="K10">
            <v>7543666.6182376146</v>
          </cell>
          <cell r="L10">
            <v>5.0311909377228625E-2</v>
          </cell>
        </row>
      </sheetData>
      <sheetData sheetId="8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5" customHeight="1"/>
  <cols>
    <col min="1" max="16384" style="1" width="9.140625"/>
  </cols>
  <sheetData>
    <row r="1" ht="15" customHeight="1">
      <c r="A1" s="2"/>
      <c r="B1" s="3" t="s">
        <v>0</v>
      </c>
    </row>
  </sheetData>
  <sheetProtection autoFilter="0" deleteColumns="1" deleteRows="1" formatCells="0" formatColumns="0" formatRows="0" insertColumns="1" insertHyperlinks="1" insertRows="1" objects="0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5" customHeight="1"/>
  <cols>
    <col min="1" max="16384" style="1" width="9.140625"/>
  </cols>
  <sheetData>
    <row r="1" ht="15" customHeight="1">
      <c r="A1" s="2"/>
      <c r="B1" s="3" t="s">
        <v>1</v>
      </c>
      <c r="C1" s="3" t="s">
        <v>2</v>
      </c>
      <c r="D1" s="3" t="s">
        <v>3</v>
      </c>
    </row>
    <row r="2" ht="15" customHeight="1">
      <c r="A2" s="2"/>
      <c r="B2" s="3" t="s">
        <v>4</v>
      </c>
      <c r="C2" s="3" t="s">
        <v>4</v>
      </c>
      <c r="D2" s="3" t="s">
        <v>0</v>
      </c>
    </row>
  </sheetData>
  <sheetProtection autoFilter="0" deleteColumns="1" deleteRows="1" formatCells="0" formatColumns="0" formatRows="0" insertColumns="1" insertHyperlinks="1" insertRows="1" objects="0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pane xSplit="1" ySplit="1" topLeftCell="B2" activePane="bottomRight" state="frozen"/>
      <selection activeCell="A142" activeCellId="0" sqref="A142"/>
    </sheetView>
  </sheetViews>
  <sheetFormatPr defaultRowHeight="15" customHeight="1"/>
  <cols>
    <col bestFit="1" customWidth="1" min="1" max="1" style="1" width="80.85546875"/>
    <col customWidth="1" min="2" max="7" style="1" width="9.140625"/>
    <col bestFit="1" customWidth="1" min="8" max="8" style="1" width="10"/>
    <col min="9" max="16384" style="1" width="9.140625"/>
  </cols>
  <sheetData>
    <row r="1" ht="15" customHeight="1">
      <c r="A1" s="2"/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</row>
    <row r="2" ht="15" customHeight="1">
      <c r="A2" s="4" t="s">
        <v>16</v>
      </c>
      <c r="B2" s="5">
        <v>22925546.852780003</v>
      </c>
      <c r="C2" s="5">
        <v>19369830.73161</v>
      </c>
      <c r="D2" s="5">
        <v>42295377.58439</v>
      </c>
      <c r="E2" s="5">
        <v>23329413.954820003</v>
      </c>
      <c r="F2" s="5">
        <v>65624791.539209999</v>
      </c>
      <c r="G2" s="5">
        <v>24930395.24704</v>
      </c>
      <c r="H2" s="5">
        <v>90555186.78625001</v>
      </c>
      <c r="I2" s="5"/>
      <c r="J2" s="5"/>
      <c r="K2" s="5"/>
      <c r="L2" s="5"/>
    </row>
    <row r="3" ht="15" customHeight="1">
      <c r="A3" s="4" t="s">
        <v>17</v>
      </c>
      <c r="B3" s="5">
        <v>4443739.6378700007</v>
      </c>
      <c r="C3" s="5">
        <v>3656965.6460099998</v>
      </c>
      <c r="D3" s="5">
        <v>8100705.28388</v>
      </c>
      <c r="E3" s="5">
        <v>3759615.3010799997</v>
      </c>
      <c r="F3" s="5">
        <v>11860320.584959999</v>
      </c>
      <c r="G3" s="5">
        <v>4259016.4596400009</v>
      </c>
      <c r="H3" s="5">
        <v>16119337.044599999</v>
      </c>
      <c r="I3" s="5"/>
      <c r="J3" s="5"/>
      <c r="K3" s="5"/>
      <c r="L3" s="5"/>
    </row>
    <row r="4" ht="15" customHeight="1">
      <c r="A4" s="4" t="s">
        <v>18</v>
      </c>
      <c r="B4" s="5">
        <v>59938.368459999998</v>
      </c>
      <c r="C4" s="5">
        <v>53126.757859999991</v>
      </c>
      <c r="D4" s="5">
        <v>113065.12632000001</v>
      </c>
      <c r="E4" s="5">
        <v>62197.446789999995</v>
      </c>
      <c r="F4" s="5">
        <v>175262.57311000003</v>
      </c>
      <c r="G4" s="5">
        <v>74538.301050000009</v>
      </c>
      <c r="H4" s="5">
        <v>249800.87416000001</v>
      </c>
      <c r="I4" s="5"/>
      <c r="J4" s="5"/>
      <c r="K4" s="5"/>
      <c r="L4" s="5"/>
    </row>
    <row r="5" ht="15" customHeight="1">
      <c r="A5" s="4" t="s">
        <v>19</v>
      </c>
      <c r="B5" s="5">
        <v>2947.9062399999998</v>
      </c>
      <c r="C5" s="5">
        <v>1467.95147</v>
      </c>
      <c r="D5" s="5">
        <v>4415.8577100000002</v>
      </c>
      <c r="E5" s="5">
        <v>1926.3440000000001</v>
      </c>
      <c r="F5" s="5">
        <v>6342.2017100000003</v>
      </c>
      <c r="G5" s="5">
        <v>2078.9544499999997</v>
      </c>
      <c r="H5" s="5">
        <v>8421.1561600000005</v>
      </c>
      <c r="I5" s="5"/>
      <c r="J5" s="5"/>
      <c r="K5" s="5"/>
      <c r="L5" s="5"/>
    </row>
    <row r="6" ht="15" customHeight="1">
      <c r="A6" s="6" t="s">
        <v>20</v>
      </c>
      <c r="B6" s="5">
        <v>27432172.765350007</v>
      </c>
      <c r="C6" s="5">
        <v>23081391.08695</v>
      </c>
      <c r="D6" s="5">
        <v>50513563.852299996</v>
      </c>
      <c r="E6" s="5">
        <v>27153153.046690002</v>
      </c>
      <c r="F6" s="5">
        <v>77666716.898990005</v>
      </c>
      <c r="G6" s="5">
        <v>29266028.96218</v>
      </c>
      <c r="H6" s="5">
        <v>106932745.86117001</v>
      </c>
      <c r="I6" s="5"/>
      <c r="J6" s="5"/>
      <c r="K6" s="5"/>
      <c r="L6" s="5"/>
    </row>
    <row r="7" ht="15" customHeight="1">
      <c r="A7" s="6" t="s">
        <v>21</v>
      </c>
      <c r="B7" s="5">
        <v>3344572.4614800001</v>
      </c>
      <c r="C7" s="5">
        <v>2754281.1218099999</v>
      </c>
      <c r="D7" s="5">
        <v>6098853.5832900023</v>
      </c>
      <c r="E7" s="5">
        <v>3643402.8775900011</v>
      </c>
      <c r="F7" s="5">
        <v>9742256.4608799983</v>
      </c>
      <c r="G7" s="5">
        <v>4391618.0338399997</v>
      </c>
      <c r="H7" s="5">
        <v>14133874.494720001</v>
      </c>
      <c r="I7" s="5"/>
      <c r="J7" s="5"/>
      <c r="K7" s="5"/>
      <c r="L7" s="5"/>
    </row>
    <row r="8" ht="15" customHeight="1">
      <c r="A8" s="6" t="s">
        <v>22</v>
      </c>
      <c r="B8" s="5">
        <v>5108.1370499999994</v>
      </c>
      <c r="C8" s="5">
        <v>1655.8053</v>
      </c>
      <c r="D8" s="5">
        <v>6763.9423500000003</v>
      </c>
      <c r="E8" s="5">
        <v>426.65581999999995</v>
      </c>
      <c r="F8" s="5">
        <v>7190.5981699999993</v>
      </c>
      <c r="G8" s="5">
        <v>5667.4324399999996</v>
      </c>
      <c r="H8" s="5">
        <v>12858.03061</v>
      </c>
      <c r="I8" s="5"/>
      <c r="J8" s="5"/>
      <c r="K8" s="5"/>
      <c r="L8" s="5"/>
    </row>
    <row r="9" ht="15" customHeight="1">
      <c r="A9" s="7" t="s">
        <v>23</v>
      </c>
      <c r="B9" s="5">
        <v>2289.0021399999996</v>
      </c>
      <c r="C9" s="5">
        <v>1455.4851899999999</v>
      </c>
      <c r="D9" s="5">
        <v>3744.4873299999999</v>
      </c>
      <c r="E9" s="5">
        <v>1474.5038099999999</v>
      </c>
      <c r="F9" s="5">
        <v>5218.9911400000001</v>
      </c>
      <c r="G9" s="5">
        <v>1542.74937</v>
      </c>
      <c r="H9" s="5">
        <v>6761.7405099999996</v>
      </c>
      <c r="I9" s="5"/>
      <c r="J9" s="5"/>
      <c r="K9" s="5"/>
      <c r="L9" s="5"/>
    </row>
    <row r="10" ht="15" customHeight="1">
      <c r="A10" s="7" t="s">
        <v>24</v>
      </c>
      <c r="B10" s="5">
        <v>142476.59160999997</v>
      </c>
      <c r="C10" s="5">
        <v>247261.89292000001</v>
      </c>
      <c r="D10" s="5">
        <v>389738.48452999996</v>
      </c>
      <c r="E10" s="5">
        <v>374068.12611999997</v>
      </c>
      <c r="F10" s="5">
        <v>763806.61064999993</v>
      </c>
      <c r="G10" s="5">
        <v>563902.13537000003</v>
      </c>
      <c r="H10" s="5">
        <v>1327708.74602</v>
      </c>
      <c r="I10" s="5"/>
      <c r="J10" s="5"/>
      <c r="K10" s="5"/>
      <c r="L10" s="5"/>
    </row>
    <row r="11" ht="15" customHeight="1">
      <c r="A11" s="4" t="s">
        <v>25</v>
      </c>
      <c r="B11" s="5">
        <v>144765.59374999997</v>
      </c>
      <c r="C11" s="5">
        <v>248717.37811000002</v>
      </c>
      <c r="D11" s="5">
        <v>393482.97185999993</v>
      </c>
      <c r="E11" s="5">
        <v>375542.62993</v>
      </c>
      <c r="F11" s="5">
        <v>769025.60178999999</v>
      </c>
      <c r="G11" s="5">
        <v>565444.88474000001</v>
      </c>
      <c r="H11" s="5">
        <v>1334470.4865299999</v>
      </c>
      <c r="I11" s="5"/>
      <c r="J11" s="5"/>
      <c r="K11" s="5"/>
      <c r="L11" s="5"/>
    </row>
    <row r="12" ht="15" customHeight="1">
      <c r="A12" s="4" t="s">
        <v>26</v>
      </c>
      <c r="B12" s="5">
        <v>193020.85692000002</v>
      </c>
      <c r="C12" s="5">
        <v>164994.12461999999</v>
      </c>
      <c r="D12" s="5">
        <v>358014.98153999995</v>
      </c>
      <c r="E12" s="5">
        <v>430158.62283000001</v>
      </c>
      <c r="F12" s="5">
        <v>788173.60436999984</v>
      </c>
      <c r="G12" s="5">
        <v>782790.20311999985</v>
      </c>
      <c r="H12" s="5">
        <v>1570963.8074899998</v>
      </c>
      <c r="I12" s="5"/>
      <c r="J12" s="5"/>
      <c r="K12" s="5"/>
      <c r="L12" s="5"/>
    </row>
    <row r="13" ht="15" customHeight="1">
      <c r="A13" s="4" t="s">
        <v>27</v>
      </c>
      <c r="B13" s="5">
        <v>1187.2636500000001</v>
      </c>
      <c r="C13" s="5">
        <v>1488.4243900000001</v>
      </c>
      <c r="D13" s="5">
        <v>2675.68804</v>
      </c>
      <c r="E13" s="5">
        <v>1923.8056299999998</v>
      </c>
      <c r="F13" s="5">
        <v>4599.4936699999998</v>
      </c>
      <c r="G13" s="5">
        <v>1345.62673</v>
      </c>
      <c r="H13" s="5">
        <v>5945.1203999999989</v>
      </c>
      <c r="I13" s="5"/>
      <c r="J13" s="5"/>
      <c r="K13" s="5"/>
      <c r="L13" s="5"/>
    </row>
    <row r="14" ht="15" customHeight="1">
      <c r="A14" s="4" t="s">
        <v>28</v>
      </c>
      <c r="B14" s="5">
        <v>66034.104089999993</v>
      </c>
      <c r="C14" s="5">
        <v>73644.494540000014</v>
      </c>
      <c r="D14" s="5">
        <v>139678.59863000002</v>
      </c>
      <c r="E14" s="5">
        <v>106986.09997</v>
      </c>
      <c r="F14" s="5">
        <v>246664.69859999997</v>
      </c>
      <c r="G14" s="5">
        <v>170034.46143999998</v>
      </c>
      <c r="H14" s="5">
        <v>416699.16003999999</v>
      </c>
      <c r="I14" s="5"/>
      <c r="J14" s="5"/>
      <c r="K14" s="5"/>
      <c r="L14" s="5"/>
    </row>
    <row r="15" ht="15" customHeight="1">
      <c r="A15" s="4" t="s">
        <v>29</v>
      </c>
      <c r="B15" s="5">
        <v>3264.3550200000004</v>
      </c>
      <c r="C15" s="5">
        <v>17542.052930000005</v>
      </c>
      <c r="D15" s="5">
        <v>20806.407950000001</v>
      </c>
      <c r="E15" s="5">
        <v>28796.23416</v>
      </c>
      <c r="F15" s="5">
        <v>49602.642110000001</v>
      </c>
      <c r="G15" s="5">
        <v>53742.85123</v>
      </c>
      <c r="H15" s="5">
        <v>103345.49334</v>
      </c>
      <c r="I15" s="5"/>
      <c r="J15" s="5"/>
      <c r="K15" s="5"/>
      <c r="L15" s="5"/>
    </row>
    <row r="16" ht="15" customHeight="1">
      <c r="A16" s="4" t="s">
        <v>30</v>
      </c>
      <c r="B16" s="5">
        <v>741.39439999999991</v>
      </c>
      <c r="C16" s="5">
        <v>821.22000000000014</v>
      </c>
      <c r="D16" s="5">
        <v>1562.6143999999997</v>
      </c>
      <c r="E16" s="5">
        <v>396.68099999999998</v>
      </c>
      <c r="F16" s="5">
        <v>1959.2953999999997</v>
      </c>
      <c r="G16" s="5">
        <v>3708.4946600000003</v>
      </c>
      <c r="H16" s="5">
        <v>5667.7900599999984</v>
      </c>
      <c r="I16" s="5"/>
      <c r="J16" s="5"/>
      <c r="K16" s="5"/>
      <c r="L16" s="5"/>
    </row>
    <row r="17" ht="15" customHeight="1">
      <c r="A17" s="7" t="s">
        <v>31</v>
      </c>
      <c r="B17" s="5"/>
      <c r="C17" s="5"/>
      <c r="D17" s="5"/>
      <c r="E17" s="5">
        <v>0</v>
      </c>
      <c r="F17" s="5">
        <v>0</v>
      </c>
      <c r="G17" s="5">
        <v>0</v>
      </c>
      <c r="H17" s="5">
        <v>0</v>
      </c>
      <c r="I17" s="5"/>
      <c r="J17" s="5"/>
      <c r="K17" s="5"/>
      <c r="L17" s="5"/>
    </row>
    <row r="18" ht="15" customHeight="1">
      <c r="A18" s="7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ht="15" customHeight="1">
      <c r="A19" s="4" t="s">
        <v>33</v>
      </c>
      <c r="B19" s="5"/>
      <c r="C19" s="5"/>
      <c r="D19" s="5"/>
      <c r="E19" s="5">
        <v>0</v>
      </c>
      <c r="F19" s="5">
        <v>0</v>
      </c>
      <c r="G19" s="5">
        <v>0</v>
      </c>
      <c r="H19" s="5">
        <v>0</v>
      </c>
      <c r="I19" s="5"/>
      <c r="J19" s="5"/>
      <c r="K19" s="5"/>
      <c r="L19" s="5"/>
    </row>
    <row r="20" ht="15" customHeight="1">
      <c r="A20" s="7" t="s">
        <v>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ht="15" customHeight="1">
      <c r="A21" s="7" t="s">
        <v>35</v>
      </c>
      <c r="B21" s="5">
        <v>7846.0117200000013</v>
      </c>
      <c r="C21" s="5">
        <v>36137.779140000006</v>
      </c>
      <c r="D21" s="5">
        <v>43983.790860000001</v>
      </c>
      <c r="E21" s="5">
        <v>20737.840380000001</v>
      </c>
      <c r="F21" s="5">
        <v>64721.63124000001</v>
      </c>
      <c r="G21" s="5">
        <v>15235.696239999999</v>
      </c>
      <c r="H21" s="5">
        <v>79957.327479999993</v>
      </c>
      <c r="I21" s="5"/>
      <c r="J21" s="5"/>
      <c r="K21" s="5"/>
      <c r="L21" s="5"/>
    </row>
    <row r="22" ht="15" customHeight="1">
      <c r="A22" s="4" t="s">
        <v>36</v>
      </c>
      <c r="B22" s="5">
        <v>7846.0117200000013</v>
      </c>
      <c r="C22" s="5">
        <v>36137.779140000006</v>
      </c>
      <c r="D22" s="5">
        <v>43983.790860000001</v>
      </c>
      <c r="E22" s="5">
        <v>20737.840380000001</v>
      </c>
      <c r="F22" s="5">
        <v>64721.63124000001</v>
      </c>
      <c r="G22" s="5">
        <v>15235.696239999999</v>
      </c>
      <c r="H22" s="5">
        <v>79957.327479999993</v>
      </c>
      <c r="I22" s="5"/>
      <c r="J22" s="5"/>
      <c r="K22" s="5"/>
      <c r="L22" s="5"/>
    </row>
    <row r="23" ht="15" customHeight="1">
      <c r="A23" s="6" t="s">
        <v>37</v>
      </c>
      <c r="B23" s="5">
        <v>416859.57954999997</v>
      </c>
      <c r="C23" s="5">
        <v>543345.47372999997</v>
      </c>
      <c r="D23" s="5">
        <v>960205.05327999988</v>
      </c>
      <c r="E23" s="5">
        <v>964541.91389999993</v>
      </c>
      <c r="F23" s="5">
        <v>1924746.9671799997</v>
      </c>
      <c r="G23" s="5">
        <v>1592302.2181599997</v>
      </c>
      <c r="H23" s="5">
        <v>3517049.1853399999</v>
      </c>
      <c r="I23" s="5"/>
      <c r="J23" s="5"/>
      <c r="K23" s="5"/>
      <c r="L23" s="5"/>
    </row>
    <row r="24" ht="15" customHeight="1">
      <c r="A24" s="6" t="s">
        <v>38</v>
      </c>
      <c r="B24" s="5">
        <v>8327713.1128900005</v>
      </c>
      <c r="C24" s="5">
        <v>8237506.8884800002</v>
      </c>
      <c r="D24" s="5">
        <v>16565220.001370002</v>
      </c>
      <c r="E24" s="5">
        <v>7964574.6976299994</v>
      </c>
      <c r="F24" s="5">
        <v>24529794.699000001</v>
      </c>
      <c r="G24" s="5">
        <v>7818130.76578</v>
      </c>
      <c r="H24" s="5">
        <v>32347925.464780003</v>
      </c>
      <c r="I24" s="5"/>
      <c r="J24" s="5"/>
      <c r="K24" s="5"/>
      <c r="L24" s="5"/>
    </row>
    <row r="25" ht="15" customHeight="1">
      <c r="A25" s="8" t="s">
        <v>39</v>
      </c>
      <c r="B25" s="5">
        <v>39526426.056320004</v>
      </c>
      <c r="C25" s="5">
        <v>34618180.376270004</v>
      </c>
      <c r="D25" s="5">
        <v>74144606.432590008</v>
      </c>
      <c r="E25" s="5">
        <v>39726099.191630006</v>
      </c>
      <c r="F25" s="5">
        <v>113870705.62422</v>
      </c>
      <c r="G25" s="5">
        <v>43073747.412399992</v>
      </c>
      <c r="H25" s="5">
        <v>156944453.03662002</v>
      </c>
      <c r="I25" s="5"/>
      <c r="J25" s="5"/>
      <c r="K25" s="5"/>
      <c r="L25" s="5"/>
    </row>
    <row r="26" ht="15" customHeight="1">
      <c r="A26" s="4" t="s">
        <v>40</v>
      </c>
      <c r="B26" s="5">
        <v>3770586.2293499997</v>
      </c>
      <c r="C26" s="5">
        <v>3887322.0009599999</v>
      </c>
      <c r="D26" s="5">
        <v>7657908.2303100014</v>
      </c>
      <c r="E26" s="5">
        <v>3952224.548859999</v>
      </c>
      <c r="F26" s="5">
        <v>11610132.779170005</v>
      </c>
      <c r="G26" s="5">
        <v>5718581.8172699986</v>
      </c>
      <c r="H26" s="5">
        <v>17328714.596440002</v>
      </c>
      <c r="I26" s="5"/>
      <c r="J26" s="5"/>
      <c r="K26" s="5"/>
      <c r="L26" s="5"/>
    </row>
    <row r="27" ht="15" customHeight="1">
      <c r="A27" s="4" t="s">
        <v>41</v>
      </c>
      <c r="B27" s="5">
        <v>290854.24801000004</v>
      </c>
      <c r="C27" s="5">
        <v>355993.00559999997</v>
      </c>
      <c r="D27" s="5">
        <v>646847.25361000001</v>
      </c>
      <c r="E27" s="5">
        <v>389663.23180000007</v>
      </c>
      <c r="F27" s="5">
        <v>1036510.4854100002</v>
      </c>
      <c r="G27" s="5">
        <v>454688.54078999994</v>
      </c>
      <c r="H27" s="5">
        <v>1491199.0262000002</v>
      </c>
      <c r="I27" s="5"/>
      <c r="J27" s="5"/>
      <c r="K27" s="5"/>
      <c r="L27" s="5"/>
    </row>
    <row r="28" ht="15" customHeight="1">
      <c r="A28" s="4" t="s">
        <v>42</v>
      </c>
      <c r="B28" s="5">
        <v>-1136699.53257</v>
      </c>
      <c r="C28" s="5">
        <v>-1147020.4138500001</v>
      </c>
      <c r="D28" s="5">
        <v>-2283719.9464199995</v>
      </c>
      <c r="E28" s="5">
        <v>-1148311.40506</v>
      </c>
      <c r="F28" s="5">
        <v>-3432031.3514800007</v>
      </c>
      <c r="G28" s="5">
        <v>-1806940.8585900001</v>
      </c>
      <c r="H28" s="5">
        <v>-5238972.21007</v>
      </c>
      <c r="I28" s="5"/>
      <c r="J28" s="5"/>
      <c r="K28" s="5"/>
      <c r="L28" s="5"/>
    </row>
    <row r="29" ht="15" customHeight="1">
      <c r="A29" s="6" t="s">
        <v>43</v>
      </c>
      <c r="B29" s="5">
        <v>2924740.9447900001</v>
      </c>
      <c r="C29" s="5">
        <v>3096294.5927099995</v>
      </c>
      <c r="D29" s="5">
        <v>6021035.5375000015</v>
      </c>
      <c r="E29" s="5">
        <v>3193576.375599999</v>
      </c>
      <c r="F29" s="5">
        <v>9214611.9131000042</v>
      </c>
      <c r="G29" s="5">
        <v>4366329.4994699983</v>
      </c>
      <c r="H29" s="5">
        <v>13580941.412570003</v>
      </c>
      <c r="I29" s="5"/>
      <c r="J29" s="5"/>
      <c r="K29" s="5"/>
      <c r="L29" s="5"/>
    </row>
    <row r="30" ht="15" customHeight="1">
      <c r="A30" s="4" t="s">
        <v>44</v>
      </c>
      <c r="B30" s="5"/>
      <c r="C30" s="5"/>
      <c r="D30" s="5"/>
      <c r="E30" s="5">
        <v>0</v>
      </c>
      <c r="F30" s="5">
        <v>0</v>
      </c>
      <c r="G30" s="5">
        <v>0</v>
      </c>
      <c r="H30" s="5">
        <v>0</v>
      </c>
      <c r="I30" s="5"/>
      <c r="J30" s="5"/>
      <c r="K30" s="5"/>
      <c r="L30" s="5"/>
    </row>
    <row r="31" ht="15" customHeight="1">
      <c r="A31" s="4" t="s">
        <v>45</v>
      </c>
      <c r="B31" s="5">
        <v>214957.64617999998</v>
      </c>
      <c r="C31" s="5">
        <v>235005.04733999999</v>
      </c>
      <c r="D31" s="5">
        <v>449962.69351999997</v>
      </c>
      <c r="E31" s="5">
        <v>233045.70827999999</v>
      </c>
      <c r="F31" s="5">
        <v>683008.40179999988</v>
      </c>
      <c r="G31" s="5">
        <v>300860.07397999999</v>
      </c>
      <c r="H31" s="5">
        <v>983868.47577999998</v>
      </c>
      <c r="I31" s="5"/>
      <c r="J31" s="5"/>
      <c r="K31" s="5"/>
      <c r="L31" s="5"/>
    </row>
    <row r="32" ht="15" customHeight="1">
      <c r="A32" s="4" t="s">
        <v>46</v>
      </c>
      <c r="B32" s="5">
        <v>-66992.281149999995</v>
      </c>
      <c r="C32" s="5">
        <v>-64797.000420000004</v>
      </c>
      <c r="D32" s="5">
        <v>-131789.28156999999</v>
      </c>
      <c r="E32" s="5">
        <v>-66396.47318999999</v>
      </c>
      <c r="F32" s="5">
        <v>-198185.75476000001</v>
      </c>
      <c r="G32" s="5">
        <v>-66396.47318999999</v>
      </c>
      <c r="H32" s="5">
        <v>-264582.22795000003</v>
      </c>
      <c r="I32" s="5"/>
      <c r="J32" s="5"/>
      <c r="K32" s="5"/>
      <c r="L32" s="5"/>
    </row>
    <row r="33" ht="15" customHeight="1">
      <c r="A33" s="6" t="s">
        <v>47</v>
      </c>
      <c r="B33" s="5">
        <v>147965.36502999999</v>
      </c>
      <c r="C33" s="5">
        <v>170208.04691999999</v>
      </c>
      <c r="D33" s="5">
        <v>318173.41194999998</v>
      </c>
      <c r="E33" s="5">
        <v>166649.23509</v>
      </c>
      <c r="F33" s="5">
        <v>484822.64703999984</v>
      </c>
      <c r="G33" s="5">
        <v>234463.60079</v>
      </c>
      <c r="H33" s="5">
        <v>719286.24783000001</v>
      </c>
      <c r="I33" s="5"/>
      <c r="J33" s="5"/>
      <c r="K33" s="5"/>
      <c r="L33" s="5"/>
    </row>
    <row r="34" ht="15" customHeight="1">
      <c r="A34" s="4" t="s">
        <v>48</v>
      </c>
      <c r="B34" s="5">
        <v>1462691.0193700001</v>
      </c>
      <c r="C34" s="5">
        <v>1446064.8849599999</v>
      </c>
      <c r="D34" s="5">
        <v>2908755.9043299998</v>
      </c>
      <c r="E34" s="5">
        <v>1446003.6365199999</v>
      </c>
      <c r="F34" s="5">
        <v>4354759.5408499995</v>
      </c>
      <c r="G34" s="5">
        <v>1505936.0632900002</v>
      </c>
      <c r="H34" s="5">
        <v>5860695.6041400004</v>
      </c>
      <c r="I34" s="5"/>
      <c r="J34" s="5"/>
      <c r="K34" s="5"/>
      <c r="L34" s="5"/>
    </row>
    <row r="35" ht="15" customHeight="1">
      <c r="A35" s="4" t="s">
        <v>49</v>
      </c>
      <c r="B35" s="5">
        <v>-15138.71845</v>
      </c>
      <c r="C35" s="5">
        <v>-729.86279999999999</v>
      </c>
      <c r="D35" s="5">
        <v>-15868.581249999999</v>
      </c>
      <c r="E35" s="5">
        <v>-718.80011000000002</v>
      </c>
      <c r="F35" s="5">
        <v>-16587.381359999996</v>
      </c>
      <c r="G35" s="5">
        <v>-714.67421000000002</v>
      </c>
      <c r="H35" s="5">
        <v>-17302.05557</v>
      </c>
      <c r="I35" s="5"/>
      <c r="J35" s="5"/>
      <c r="K35" s="5"/>
      <c r="L35" s="5"/>
    </row>
    <row r="36" ht="15" customHeight="1">
      <c r="A36" s="6" t="s">
        <v>50</v>
      </c>
      <c r="B36" s="5">
        <v>1447552.3009200001</v>
      </c>
      <c r="C36" s="5">
        <v>1445335.0221599999</v>
      </c>
      <c r="D36" s="5">
        <v>2892887.32308</v>
      </c>
      <c r="E36" s="5">
        <v>1445284.83641</v>
      </c>
      <c r="F36" s="5">
        <v>4338172.1594899995</v>
      </c>
      <c r="G36" s="5">
        <v>1505221.3890800001</v>
      </c>
      <c r="H36" s="5">
        <v>5843393.5485700006</v>
      </c>
      <c r="I36" s="5"/>
      <c r="J36" s="5"/>
      <c r="K36" s="5"/>
      <c r="L36" s="5"/>
    </row>
    <row r="37" ht="15" customHeight="1">
      <c r="A37" s="8" t="s">
        <v>51</v>
      </c>
      <c r="B37" s="5">
        <v>4520258.6107400004</v>
      </c>
      <c r="C37" s="5">
        <v>4711837.6617899993</v>
      </c>
      <c r="D37" s="5">
        <v>9232096.2725300007</v>
      </c>
      <c r="E37" s="5">
        <v>4805510.4470999986</v>
      </c>
      <c r="F37" s="5">
        <v>14037606.719630003</v>
      </c>
      <c r="G37" s="5">
        <v>6106014.489339998</v>
      </c>
      <c r="H37" s="5">
        <v>20143621.208970003</v>
      </c>
      <c r="I37" s="5"/>
      <c r="J37" s="5"/>
      <c r="K37" s="5"/>
      <c r="L37" s="5"/>
    </row>
    <row r="38" ht="15" customHeight="1">
      <c r="A38" s="6" t="s">
        <v>52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ht="15" customHeight="1">
      <c r="A39" s="6" t="s">
        <v>53</v>
      </c>
      <c r="B39" s="5">
        <v>107805.93906999996</v>
      </c>
      <c r="C39" s="5">
        <v>190377.00826</v>
      </c>
      <c r="D39" s="5">
        <v>298182.94733000005</v>
      </c>
      <c r="E39" s="5">
        <v>276022.81270000001</v>
      </c>
      <c r="F39" s="5">
        <v>574205.76003</v>
      </c>
      <c r="G39" s="5">
        <v>384104.94801000005</v>
      </c>
      <c r="H39" s="5">
        <v>958310.70803999982</v>
      </c>
      <c r="I39" s="5"/>
      <c r="J39" s="5"/>
      <c r="K39" s="5"/>
      <c r="L39" s="5"/>
    </row>
    <row r="40" ht="15" customHeight="1">
      <c r="A40" s="8" t="s">
        <v>54</v>
      </c>
      <c r="B40" s="5">
        <v>107805.93906999996</v>
      </c>
      <c r="C40" s="5">
        <v>190377.00826</v>
      </c>
      <c r="D40" s="5">
        <v>298182.94733000005</v>
      </c>
      <c r="E40" s="5">
        <v>276022.81270000001</v>
      </c>
      <c r="F40" s="5">
        <v>574205.76003</v>
      </c>
      <c r="G40" s="5">
        <v>384104.94801000005</v>
      </c>
      <c r="H40" s="5">
        <v>958310.70803999982</v>
      </c>
      <c r="I40" s="5"/>
      <c r="J40" s="5"/>
      <c r="K40" s="5"/>
      <c r="L40" s="5"/>
    </row>
    <row r="41" ht="15" customHeight="1">
      <c r="A41" s="8" t="s">
        <v>55</v>
      </c>
      <c r="B41" s="5"/>
      <c r="C41" s="5"/>
      <c r="D41" s="5"/>
      <c r="E41" s="5">
        <v>48</v>
      </c>
      <c r="F41" s="5">
        <v>48</v>
      </c>
      <c r="G41" s="5">
        <v>34956.252999999997</v>
      </c>
      <c r="H41" s="5">
        <v>35004.252999999997</v>
      </c>
      <c r="I41" s="5"/>
      <c r="J41" s="5"/>
      <c r="K41" s="5"/>
      <c r="L41" s="5"/>
    </row>
    <row r="42" ht="15" customHeight="1">
      <c r="A42" s="8" t="s">
        <v>56</v>
      </c>
      <c r="B42" s="5">
        <v>774607.34268</v>
      </c>
      <c r="C42" s="5">
        <v>364253.51464999997</v>
      </c>
      <c r="D42" s="5">
        <v>1138860.85733</v>
      </c>
      <c r="E42" s="5">
        <v>557763.02147000004</v>
      </c>
      <c r="F42" s="5">
        <v>1696623.8787999996</v>
      </c>
      <c r="G42" s="5">
        <v>1431771.7555200004</v>
      </c>
      <c r="H42" s="5">
        <v>3128395.6343199997</v>
      </c>
      <c r="I42" s="5"/>
      <c r="J42" s="5"/>
      <c r="K42" s="5"/>
      <c r="L42" s="5"/>
    </row>
    <row r="43" ht="15" customHeight="1">
      <c r="A43" s="8" t="s">
        <v>57</v>
      </c>
      <c r="B43" s="5">
        <v>32713.721659999999</v>
      </c>
      <c r="C43" s="5">
        <v>28645.442300000002</v>
      </c>
      <c r="D43" s="5">
        <v>61359.163959999998</v>
      </c>
      <c r="E43" s="5">
        <v>28182.359130000004</v>
      </c>
      <c r="F43" s="5">
        <v>89541.523090000002</v>
      </c>
      <c r="G43" s="5">
        <v>31313.462870000003</v>
      </c>
      <c r="H43" s="5">
        <v>120854.98595999998</v>
      </c>
      <c r="I43" s="5"/>
      <c r="J43" s="5"/>
      <c r="K43" s="5"/>
      <c r="L43" s="5"/>
    </row>
    <row r="44" ht="15" customHeight="1">
      <c r="A44" s="6" t="s">
        <v>58</v>
      </c>
      <c r="B44" s="5"/>
      <c r="C44" s="5"/>
      <c r="D44" s="5"/>
      <c r="E44" s="5">
        <v>0</v>
      </c>
      <c r="F44" s="5">
        <v>0</v>
      </c>
      <c r="G44" s="5">
        <v>0</v>
      </c>
      <c r="H44" s="5">
        <v>0</v>
      </c>
      <c r="I44" s="5"/>
      <c r="J44" s="5"/>
      <c r="K44" s="5"/>
      <c r="L44" s="5"/>
    </row>
    <row r="45" ht="15" customHeight="1">
      <c r="A45" s="6" t="s">
        <v>59</v>
      </c>
      <c r="B45" s="5">
        <v>106710.26942</v>
      </c>
      <c r="C45" s="5">
        <v>110662.36953</v>
      </c>
      <c r="D45" s="5">
        <v>217372.63895000002</v>
      </c>
      <c r="E45" s="5">
        <v>112123.15443000002</v>
      </c>
      <c r="F45" s="5">
        <v>329495.79338000005</v>
      </c>
      <c r="G45" s="5">
        <v>142071.0558</v>
      </c>
      <c r="H45" s="5">
        <v>471566.84917999996</v>
      </c>
      <c r="I45" s="5"/>
      <c r="J45" s="5"/>
      <c r="K45" s="5"/>
      <c r="L45" s="5"/>
    </row>
    <row r="46" ht="15" customHeight="1">
      <c r="A46" s="8" t="s">
        <v>60</v>
      </c>
      <c r="B46" s="5">
        <v>106710.26942</v>
      </c>
      <c r="C46" s="5">
        <v>110662.36953</v>
      </c>
      <c r="D46" s="5">
        <v>217372.63895000002</v>
      </c>
      <c r="E46" s="5">
        <v>112123.15443000002</v>
      </c>
      <c r="F46" s="5">
        <v>329495.79338000005</v>
      </c>
      <c r="G46" s="5">
        <v>142071.0558</v>
      </c>
      <c r="H46" s="5">
        <v>471566.84917999996</v>
      </c>
      <c r="I46" s="5"/>
      <c r="J46" s="5"/>
      <c r="K46" s="5"/>
      <c r="L46" s="5"/>
    </row>
    <row r="47" ht="15" customHeight="1">
      <c r="A47" s="6" t="s">
        <v>61</v>
      </c>
      <c r="B47" s="5"/>
      <c r="C47" s="5"/>
      <c r="D47" s="5"/>
      <c r="E47" s="5">
        <v>0</v>
      </c>
      <c r="F47" s="5">
        <v>0</v>
      </c>
      <c r="G47" s="5">
        <v>0</v>
      </c>
      <c r="H47" s="5">
        <v>0</v>
      </c>
      <c r="I47" s="5"/>
      <c r="J47" s="5"/>
      <c r="K47" s="5"/>
      <c r="L47" s="5"/>
    </row>
    <row r="48" ht="15" customHeight="1">
      <c r="A48" s="6" t="s">
        <v>62</v>
      </c>
      <c r="B48" s="5">
        <v>2946.6108900000004</v>
      </c>
      <c r="C48" s="5">
        <v>4013.1484500000001</v>
      </c>
      <c r="D48" s="5">
        <v>6959.7593399999996</v>
      </c>
      <c r="E48" s="5">
        <v>10398.538259999998</v>
      </c>
      <c r="F48" s="5">
        <v>17358.297600000002</v>
      </c>
      <c r="G48" s="5">
        <v>19509.226249999996</v>
      </c>
      <c r="H48" s="5">
        <v>36867.523849999998</v>
      </c>
      <c r="I48" s="5"/>
      <c r="J48" s="5"/>
      <c r="K48" s="5"/>
      <c r="L48" s="5"/>
    </row>
    <row r="49" ht="15" customHeight="1">
      <c r="A49" s="8" t="s">
        <v>63</v>
      </c>
      <c r="B49" s="5">
        <v>2946.6108900000004</v>
      </c>
      <c r="C49" s="5">
        <v>4013.1484500000001</v>
      </c>
      <c r="D49" s="5">
        <v>6959.7593399999996</v>
      </c>
      <c r="E49" s="5">
        <v>10398.538259999998</v>
      </c>
      <c r="F49" s="5">
        <v>17358.297600000002</v>
      </c>
      <c r="G49" s="5">
        <v>19509.226249999996</v>
      </c>
      <c r="H49" s="5">
        <v>36867.523849999998</v>
      </c>
      <c r="I49" s="5"/>
      <c r="J49" s="5"/>
      <c r="K49" s="5"/>
      <c r="L49" s="5"/>
    </row>
    <row r="50" ht="15" customHeight="1">
      <c r="A50" s="6" t="s">
        <v>64</v>
      </c>
      <c r="B50" s="5">
        <v>36178.504129999994</v>
      </c>
      <c r="C50" s="5">
        <v>32402.699130000001</v>
      </c>
      <c r="D50" s="5">
        <v>68581.203260000009</v>
      </c>
      <c r="E50" s="5">
        <v>39119.039140000001</v>
      </c>
      <c r="F50" s="5">
        <v>107700.24239999999</v>
      </c>
      <c r="G50" s="5">
        <v>41502.110829999998</v>
      </c>
      <c r="H50" s="5">
        <v>149202.35323000004</v>
      </c>
      <c r="I50" s="5"/>
      <c r="J50" s="5"/>
      <c r="K50" s="5"/>
      <c r="L50" s="5"/>
    </row>
    <row r="51" ht="15" customHeight="1">
      <c r="A51" s="6" t="s">
        <v>65</v>
      </c>
      <c r="B51" s="5">
        <v>9534.3675400000011</v>
      </c>
      <c r="C51" s="5">
        <v>8714.766708000001</v>
      </c>
      <c r="D51" s="5">
        <v>18249.134248000002</v>
      </c>
      <c r="E51" s="5">
        <v>9646.9619400000011</v>
      </c>
      <c r="F51" s="5">
        <v>27896.096188</v>
      </c>
      <c r="G51" s="5">
        <v>10226.411569999998</v>
      </c>
      <c r="H51" s="5">
        <v>38122.507758</v>
      </c>
      <c r="I51" s="5"/>
      <c r="J51" s="5"/>
      <c r="K51" s="5"/>
      <c r="L51" s="5"/>
    </row>
    <row r="52" ht="15" customHeight="1">
      <c r="A52" s="6" t="s">
        <v>66</v>
      </c>
      <c r="B52" s="5"/>
      <c r="C52" s="5"/>
      <c r="D52" s="5"/>
      <c r="E52" s="5">
        <v>0</v>
      </c>
      <c r="F52" s="5">
        <v>0</v>
      </c>
      <c r="G52" s="5">
        <v>0</v>
      </c>
      <c r="H52" s="5">
        <v>0</v>
      </c>
      <c r="I52" s="5"/>
      <c r="J52" s="5"/>
      <c r="K52" s="5"/>
      <c r="L52" s="5"/>
    </row>
    <row r="53" ht="15" customHeight="1">
      <c r="A53" s="8" t="s">
        <v>67</v>
      </c>
      <c r="B53" s="5">
        <v>45712.871669999993</v>
      </c>
      <c r="C53" s="5">
        <v>41117.465838000004</v>
      </c>
      <c r="D53" s="5">
        <v>86830.337508000011</v>
      </c>
      <c r="E53" s="5">
        <v>48766.001080000002</v>
      </c>
      <c r="F53" s="5">
        <v>135596.33858799998</v>
      </c>
      <c r="G53" s="5">
        <v>51728.522399999994</v>
      </c>
      <c r="H53" s="5">
        <v>187324.86098800003</v>
      </c>
      <c r="I53" s="5"/>
      <c r="J53" s="5"/>
      <c r="K53" s="5"/>
      <c r="L53" s="5"/>
    </row>
    <row r="54" ht="15" customHeight="1">
      <c r="A54" s="6" t="s">
        <v>68</v>
      </c>
      <c r="B54" s="5"/>
      <c r="C54" s="5"/>
      <c r="D54" s="5"/>
      <c r="E54" s="5">
        <v>0</v>
      </c>
      <c r="F54" s="5">
        <v>0</v>
      </c>
      <c r="G54" s="5">
        <v>0</v>
      </c>
      <c r="H54" s="5">
        <v>0</v>
      </c>
      <c r="I54" s="5"/>
      <c r="J54" s="5"/>
      <c r="K54" s="5"/>
      <c r="L54" s="5"/>
    </row>
    <row r="55" ht="15" customHeight="1">
      <c r="A55" s="6" t="s">
        <v>69</v>
      </c>
      <c r="B55" s="5"/>
      <c r="C55" s="5"/>
      <c r="D55" s="5"/>
      <c r="E55" s="5">
        <v>0</v>
      </c>
      <c r="F55" s="5">
        <v>0</v>
      </c>
      <c r="G55" s="5">
        <v>0</v>
      </c>
      <c r="H55" s="5">
        <v>0</v>
      </c>
      <c r="I55" s="5"/>
      <c r="J55" s="5"/>
      <c r="K55" s="5"/>
      <c r="L55" s="5"/>
    </row>
    <row r="56" ht="15" customHeight="1">
      <c r="A56" s="6" t="s">
        <v>70</v>
      </c>
      <c r="B56" s="5"/>
      <c r="C56" s="5"/>
      <c r="D56" s="5"/>
      <c r="E56" s="5">
        <v>0</v>
      </c>
      <c r="F56" s="5">
        <v>0</v>
      </c>
      <c r="G56" s="5">
        <v>0</v>
      </c>
      <c r="H56" s="5">
        <v>0</v>
      </c>
      <c r="I56" s="5"/>
      <c r="J56" s="5"/>
      <c r="K56" s="5"/>
      <c r="L56" s="5"/>
    </row>
    <row r="57" ht="15" customHeight="1">
      <c r="A57" s="8" t="s">
        <v>71</v>
      </c>
      <c r="B57" s="5"/>
      <c r="C57" s="5"/>
      <c r="D57" s="5"/>
      <c r="E57" s="5">
        <v>0</v>
      </c>
      <c r="F57" s="5">
        <v>0</v>
      </c>
      <c r="G57" s="5">
        <v>0</v>
      </c>
      <c r="H57" s="5">
        <v>0</v>
      </c>
      <c r="I57" s="5"/>
      <c r="J57" s="5"/>
      <c r="K57" s="5"/>
      <c r="L57" s="5"/>
    </row>
    <row r="58" ht="15" customHeight="1">
      <c r="A58" s="8" t="s">
        <v>72</v>
      </c>
      <c r="B58" s="5">
        <v>870328.55037000019</v>
      </c>
      <c r="C58" s="5">
        <v>887466.77079000021</v>
      </c>
      <c r="D58" s="5">
        <v>1757795.3211600003</v>
      </c>
      <c r="E58" s="5">
        <v>887466.7707900001</v>
      </c>
      <c r="F58" s="5">
        <v>2645262.0919499998</v>
      </c>
      <c r="G58" s="5">
        <v>887466.7707900001</v>
      </c>
      <c r="H58" s="5">
        <v>3532728.8627400007</v>
      </c>
      <c r="I58" s="5"/>
      <c r="J58" s="5"/>
      <c r="K58" s="5"/>
      <c r="L58" s="5"/>
    </row>
    <row r="59" ht="15" customHeight="1">
      <c r="A59" s="8" t="s">
        <v>73</v>
      </c>
      <c r="B59" s="5"/>
      <c r="C59" s="5"/>
      <c r="D59" s="5"/>
      <c r="E59" s="5">
        <v>17.567019999999999</v>
      </c>
      <c r="F59" s="5">
        <v>17.567019999999999</v>
      </c>
      <c r="G59" s="5">
        <v>66.030460000000005</v>
      </c>
      <c r="H59" s="5">
        <v>83.597480000000004</v>
      </c>
      <c r="I59" s="5"/>
      <c r="J59" s="5"/>
      <c r="K59" s="5"/>
      <c r="L59" s="5"/>
    </row>
    <row r="60" ht="15" customHeight="1">
      <c r="A60" s="8" t="s">
        <v>74</v>
      </c>
      <c r="B60" s="5"/>
      <c r="C60" s="5"/>
      <c r="D60" s="5"/>
      <c r="E60" s="5">
        <v>0.128</v>
      </c>
      <c r="F60" s="5">
        <v>0.128</v>
      </c>
      <c r="G60" s="5"/>
      <c r="H60" s="5">
        <v>0.128</v>
      </c>
      <c r="I60" s="5"/>
      <c r="J60" s="5"/>
      <c r="K60" s="5"/>
      <c r="L60" s="5"/>
    </row>
    <row r="61" ht="15" customHeight="1">
      <c r="A61" s="6" t="s">
        <v>75</v>
      </c>
      <c r="B61" s="5">
        <v>916041.42204000021</v>
      </c>
      <c r="C61" s="5">
        <v>928584.23662800016</v>
      </c>
      <c r="D61" s="5">
        <v>1844625.6586680003</v>
      </c>
      <c r="E61" s="5">
        <v>936250.46689000004</v>
      </c>
      <c r="F61" s="5">
        <v>2780876.1255579996</v>
      </c>
      <c r="G61" s="5">
        <v>939261.32365000015</v>
      </c>
      <c r="H61" s="5">
        <v>3720137.4492080007</v>
      </c>
      <c r="I61" s="5"/>
      <c r="J61" s="5"/>
      <c r="K61" s="5"/>
      <c r="L61" s="5"/>
    </row>
    <row r="62" ht="15" customHeight="1">
      <c r="A62" s="7" t="s">
        <v>76</v>
      </c>
      <c r="B62" s="5"/>
      <c r="C62" s="5"/>
      <c r="D62" s="5"/>
      <c r="E62" s="5">
        <v>0</v>
      </c>
      <c r="F62" s="5">
        <v>0</v>
      </c>
      <c r="G62" s="5">
        <v>0</v>
      </c>
      <c r="H62" s="5">
        <v>0</v>
      </c>
      <c r="I62" s="5"/>
      <c r="J62" s="5"/>
      <c r="K62" s="5"/>
      <c r="L62" s="5"/>
    </row>
    <row r="63" ht="15" customHeight="1">
      <c r="A63" s="7" t="s">
        <v>77</v>
      </c>
      <c r="B63" s="5">
        <v>1314.1325299999999</v>
      </c>
      <c r="C63" s="5">
        <v>1213.94867</v>
      </c>
      <c r="D63" s="5">
        <v>2528.0812000000001</v>
      </c>
      <c r="E63" s="5">
        <v>1410.7161699999999</v>
      </c>
      <c r="F63" s="5">
        <v>3938.7973699999998</v>
      </c>
      <c r="G63" s="5">
        <v>1809.62509</v>
      </c>
      <c r="H63" s="5">
        <v>5748.4224599999998</v>
      </c>
      <c r="I63" s="5"/>
      <c r="J63" s="5"/>
      <c r="K63" s="5"/>
      <c r="L63" s="5"/>
    </row>
    <row r="64" ht="15" customHeight="1">
      <c r="A64" s="4" t="s">
        <v>78</v>
      </c>
      <c r="B64" s="5">
        <v>1314.1325299999999</v>
      </c>
      <c r="C64" s="5">
        <v>1213.94867</v>
      </c>
      <c r="D64" s="5">
        <v>2528.0812000000001</v>
      </c>
      <c r="E64" s="5">
        <v>1410.7161699999999</v>
      </c>
      <c r="F64" s="5">
        <v>3938.7973699999998</v>
      </c>
      <c r="G64" s="5">
        <v>1809.62509</v>
      </c>
      <c r="H64" s="5">
        <v>5748.4224599999998</v>
      </c>
      <c r="I64" s="5"/>
      <c r="J64" s="5"/>
      <c r="K64" s="5"/>
      <c r="L64" s="5"/>
    </row>
    <row r="65" ht="15" customHeight="1">
      <c r="A65" s="4" t="s">
        <v>79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ht="15" customHeight="1">
      <c r="A66" s="4" t="s">
        <v>80</v>
      </c>
      <c r="B66" s="5">
        <v>25567.19341</v>
      </c>
      <c r="C66" s="5">
        <v>15467.92915</v>
      </c>
      <c r="D66" s="5">
        <v>41035.122560000003</v>
      </c>
      <c r="E66" s="5">
        <v>5297.87925</v>
      </c>
      <c r="F66" s="5">
        <v>46333.001810000002</v>
      </c>
      <c r="G66" s="5">
        <v>17267.762149999999</v>
      </c>
      <c r="H66" s="5">
        <v>63600.763959999997</v>
      </c>
      <c r="I66" s="5"/>
      <c r="J66" s="5"/>
      <c r="K66" s="5"/>
      <c r="L66" s="5"/>
    </row>
    <row r="67" ht="15" customHeight="1">
      <c r="A67" s="7" t="s">
        <v>81</v>
      </c>
      <c r="B67" s="5"/>
      <c r="C67" s="5"/>
      <c r="D67" s="5"/>
      <c r="E67" s="5">
        <v>0</v>
      </c>
      <c r="F67" s="5">
        <v>0</v>
      </c>
      <c r="G67" s="5">
        <v>0</v>
      </c>
      <c r="H67" s="5">
        <v>0</v>
      </c>
      <c r="I67" s="5"/>
      <c r="J67" s="5"/>
      <c r="K67" s="5"/>
      <c r="L67" s="5"/>
    </row>
    <row r="68" ht="15" customHeight="1">
      <c r="A68" s="7" t="s">
        <v>82</v>
      </c>
      <c r="B68" s="5">
        <v>1599.69416</v>
      </c>
      <c r="C68" s="5">
        <v>1298.8836299999998</v>
      </c>
      <c r="D68" s="5">
        <v>2898.5777900000003</v>
      </c>
      <c r="E68" s="5">
        <v>659.80662000000007</v>
      </c>
      <c r="F68" s="5">
        <v>3558.3844100000001</v>
      </c>
      <c r="G68" s="5">
        <v>1092.88888</v>
      </c>
      <c r="H68" s="5">
        <v>4651.273290000001</v>
      </c>
      <c r="I68" s="5"/>
      <c r="J68" s="5"/>
      <c r="K68" s="5"/>
      <c r="L68" s="5"/>
    </row>
    <row r="69" ht="15" customHeight="1">
      <c r="A69" s="4" t="s">
        <v>83</v>
      </c>
      <c r="B69" s="5">
        <v>1599.69416</v>
      </c>
      <c r="C69" s="5">
        <v>1298.8836299999998</v>
      </c>
      <c r="D69" s="5">
        <v>2898.5777900000003</v>
      </c>
      <c r="E69" s="5">
        <v>659.80662000000007</v>
      </c>
      <c r="F69" s="5">
        <v>3558.3844100000001</v>
      </c>
      <c r="G69" s="5">
        <v>1092.88888</v>
      </c>
      <c r="H69" s="5">
        <v>4651.273290000001</v>
      </c>
      <c r="I69" s="5"/>
      <c r="J69" s="5"/>
      <c r="K69" s="5"/>
      <c r="L69" s="5"/>
    </row>
    <row r="70" ht="15" customHeight="1">
      <c r="A70" s="4" t="s">
        <v>84</v>
      </c>
      <c r="B70" s="5">
        <v>608.88310000000001</v>
      </c>
      <c r="C70" s="5">
        <v>1904.1744799999999</v>
      </c>
      <c r="D70" s="5">
        <v>2513.0575800000001</v>
      </c>
      <c r="E70" s="5">
        <v>1827.0751</v>
      </c>
      <c r="F70" s="5">
        <v>4340.1326799999997</v>
      </c>
      <c r="G70" s="5">
        <v>2931.9407200000001</v>
      </c>
      <c r="H70" s="5">
        <v>7272.0733999999993</v>
      </c>
      <c r="I70" s="5"/>
      <c r="J70" s="5"/>
      <c r="K70" s="5"/>
      <c r="L70" s="5"/>
    </row>
    <row r="71" ht="15" customHeight="1">
      <c r="A71" s="7" t="s">
        <v>85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ht="15" customHeight="1">
      <c r="A72" s="7" t="s">
        <v>86</v>
      </c>
      <c r="B72" s="5">
        <v>256.89798999999999</v>
      </c>
      <c r="C72" s="5">
        <v>364.91913</v>
      </c>
      <c r="D72" s="5">
        <v>621.81712000000005</v>
      </c>
      <c r="E72" s="5">
        <v>366.62875000000008</v>
      </c>
      <c r="F72" s="5">
        <v>988.44587000000001</v>
      </c>
      <c r="G72" s="5">
        <v>454.37432000000001</v>
      </c>
      <c r="H72" s="5">
        <v>1442.8201899999999</v>
      </c>
      <c r="I72" s="5"/>
      <c r="J72" s="5"/>
      <c r="K72" s="5"/>
      <c r="L72" s="5"/>
    </row>
    <row r="73" ht="15" customHeight="1">
      <c r="A73" s="4" t="s">
        <v>87</v>
      </c>
      <c r="B73" s="5">
        <v>256.89798999999999</v>
      </c>
      <c r="C73" s="5">
        <v>364.91913</v>
      </c>
      <c r="D73" s="5">
        <v>621.81712000000005</v>
      </c>
      <c r="E73" s="5">
        <v>366.62875000000008</v>
      </c>
      <c r="F73" s="5">
        <v>988.44587000000001</v>
      </c>
      <c r="G73" s="5">
        <v>454.37432000000001</v>
      </c>
      <c r="H73" s="5">
        <v>1442.8201899999999</v>
      </c>
      <c r="I73" s="5"/>
      <c r="J73" s="5"/>
      <c r="K73" s="5"/>
      <c r="L73" s="5"/>
    </row>
    <row r="74" ht="15" customHeight="1">
      <c r="A74" s="7" t="s">
        <v>88</v>
      </c>
      <c r="B74" s="5">
        <v>24442.508559999998</v>
      </c>
      <c r="C74" s="5">
        <v>31423.098429999998</v>
      </c>
      <c r="D74" s="5">
        <v>55865.60699</v>
      </c>
      <c r="E74" s="5">
        <v>25841.539870000001</v>
      </c>
      <c r="F74" s="5">
        <v>81707.146860000008</v>
      </c>
      <c r="G74" s="5">
        <v>43202.053200000002</v>
      </c>
      <c r="H74" s="5">
        <v>124909.20006</v>
      </c>
      <c r="I74" s="5"/>
      <c r="J74" s="5"/>
      <c r="K74" s="5"/>
      <c r="L74" s="5"/>
    </row>
    <row r="75" ht="15" customHeight="1">
      <c r="A75" s="7" t="s">
        <v>89</v>
      </c>
      <c r="B75" s="5">
        <v>1342.5601099999999</v>
      </c>
      <c r="C75" s="5">
        <v>1342.56131</v>
      </c>
      <c r="D75" s="5">
        <v>2685.1214199999999</v>
      </c>
      <c r="E75" s="5">
        <v>1465.6132299999999</v>
      </c>
      <c r="F75" s="5">
        <v>4150.7346500000003</v>
      </c>
      <c r="G75" s="5">
        <v>1197.57619</v>
      </c>
      <c r="H75" s="5">
        <v>5348.3108400000001</v>
      </c>
      <c r="I75" s="5"/>
      <c r="J75" s="5"/>
      <c r="K75" s="5"/>
      <c r="L75" s="5"/>
    </row>
    <row r="76" ht="15" customHeight="1">
      <c r="A76" s="4" t="s">
        <v>90</v>
      </c>
      <c r="B76" s="5">
        <v>25785.068669999997</v>
      </c>
      <c r="C76" s="5">
        <v>32765.659739999999</v>
      </c>
      <c r="D76" s="5">
        <v>58550.728410000003</v>
      </c>
      <c r="E76" s="5">
        <v>27307.1531</v>
      </c>
      <c r="F76" s="5">
        <v>85857.881510000007</v>
      </c>
      <c r="G76" s="5">
        <v>44399.629390000002</v>
      </c>
      <c r="H76" s="5">
        <v>130257.51090000001</v>
      </c>
      <c r="I76" s="5"/>
      <c r="J76" s="5"/>
      <c r="K76" s="5"/>
      <c r="L76" s="5"/>
    </row>
    <row r="77" ht="15" customHeight="1">
      <c r="A77" s="6" t="s">
        <v>91</v>
      </c>
      <c r="B77" s="5">
        <v>55131.869859999992</v>
      </c>
      <c r="C77" s="5">
        <v>53015.514800000004</v>
      </c>
      <c r="D77" s="5">
        <v>108147.38466000001</v>
      </c>
      <c r="E77" s="5">
        <v>36869.258990000002</v>
      </c>
      <c r="F77" s="5">
        <v>145016.64365000001</v>
      </c>
      <c r="G77" s="5">
        <v>67956.220549999998</v>
      </c>
      <c r="H77" s="5">
        <v>212972.86420000001</v>
      </c>
      <c r="I77" s="5"/>
      <c r="J77" s="5"/>
      <c r="K77" s="5"/>
      <c r="L77" s="5"/>
    </row>
    <row r="78" ht="15" customHeight="1">
      <c r="A78" s="7" t="s">
        <v>92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ht="15" customHeight="1">
      <c r="A79" s="7" t="s">
        <v>93</v>
      </c>
      <c r="B79" s="5">
        <v>2882907.1968199993</v>
      </c>
      <c r="C79" s="5">
        <v>3847208.7464999994</v>
      </c>
      <c r="D79" s="5">
        <v>6730115.9433199987</v>
      </c>
      <c r="E79" s="5">
        <v>3087809.2393100006</v>
      </c>
      <c r="F79" s="5">
        <v>9817925.1826300006</v>
      </c>
      <c r="G79" s="5">
        <v>3235273.8145800005</v>
      </c>
      <c r="H79" s="5">
        <v>13053198.997210002</v>
      </c>
      <c r="I79" s="5"/>
      <c r="J79" s="5"/>
      <c r="K79" s="5"/>
      <c r="L79" s="5"/>
    </row>
    <row r="80" ht="15" customHeight="1">
      <c r="A80" s="4" t="s">
        <v>94</v>
      </c>
      <c r="B80" s="5">
        <v>2882907.1968199993</v>
      </c>
      <c r="C80" s="5">
        <v>3847208.7464999994</v>
      </c>
      <c r="D80" s="5">
        <v>6730115.9433199987</v>
      </c>
      <c r="E80" s="5">
        <v>3087809.2393100006</v>
      </c>
      <c r="F80" s="5">
        <v>9817925.1826300006</v>
      </c>
      <c r="G80" s="5">
        <v>3235273.8145800005</v>
      </c>
      <c r="H80" s="5">
        <v>13053198.997210002</v>
      </c>
      <c r="I80" s="5"/>
      <c r="J80" s="5"/>
      <c r="K80" s="5"/>
      <c r="L80" s="5"/>
    </row>
    <row r="81" ht="15" customHeight="1">
      <c r="A81" s="7" t="s">
        <v>95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ht="15" customHeight="1">
      <c r="A82" s="7" t="s">
        <v>96</v>
      </c>
      <c r="B82" s="5">
        <v>910565.45863999974</v>
      </c>
      <c r="C82" s="5">
        <v>1189293.1470199998</v>
      </c>
      <c r="D82" s="5">
        <v>2099858.6056600004</v>
      </c>
      <c r="E82" s="5">
        <v>896306.51652999991</v>
      </c>
      <c r="F82" s="5">
        <v>2996165.12219</v>
      </c>
      <c r="G82" s="5">
        <v>893729.45588999998</v>
      </c>
      <c r="H82" s="5">
        <v>3889894.5780799999</v>
      </c>
      <c r="I82" s="5"/>
      <c r="J82" s="5"/>
      <c r="K82" s="5"/>
      <c r="L82" s="5"/>
    </row>
    <row r="83" ht="15" customHeight="1">
      <c r="A83" s="4" t="s">
        <v>97</v>
      </c>
      <c r="B83" s="5">
        <v>910565.45863999974</v>
      </c>
      <c r="C83" s="5">
        <v>1189293.1470199998</v>
      </c>
      <c r="D83" s="5">
        <v>2099858.6056600004</v>
      </c>
      <c r="E83" s="5">
        <v>896306.51652999991</v>
      </c>
      <c r="F83" s="5">
        <v>2996165.12219</v>
      </c>
      <c r="G83" s="5">
        <v>893729.45588999998</v>
      </c>
      <c r="H83" s="5">
        <v>3889894.5780799999</v>
      </c>
      <c r="I83" s="5"/>
      <c r="J83" s="5"/>
      <c r="K83" s="5"/>
      <c r="L83" s="5"/>
    </row>
    <row r="84" ht="15" customHeight="1">
      <c r="A84" s="4" t="s">
        <v>98</v>
      </c>
      <c r="B84" s="5">
        <v>30376.073769999999</v>
      </c>
      <c r="C84" s="5">
        <v>71285.431349999999</v>
      </c>
      <c r="D84" s="5">
        <v>101661.50511999999</v>
      </c>
      <c r="E84" s="5">
        <v>40404.165759999996</v>
      </c>
      <c r="F84" s="5">
        <v>142065.67088000002</v>
      </c>
      <c r="G84" s="5">
        <v>88282.361209999988</v>
      </c>
      <c r="H84" s="5">
        <v>230348.03209000005</v>
      </c>
      <c r="I84" s="5"/>
      <c r="J84" s="5"/>
      <c r="K84" s="5"/>
      <c r="L84" s="5"/>
    </row>
    <row r="85" ht="15" customHeight="1">
      <c r="A85" s="7" t="s">
        <v>99</v>
      </c>
      <c r="B85" s="5"/>
      <c r="C85" s="5"/>
      <c r="D85" s="5"/>
      <c r="E85" s="5">
        <v>0</v>
      </c>
      <c r="F85" s="5">
        <v>0</v>
      </c>
      <c r="G85" s="5">
        <v>0</v>
      </c>
      <c r="H85" s="5">
        <v>0</v>
      </c>
      <c r="I85" s="5"/>
      <c r="J85" s="5"/>
      <c r="K85" s="5"/>
      <c r="L85" s="5"/>
    </row>
    <row r="86" ht="15" customHeight="1">
      <c r="A86" s="7" t="s">
        <v>100</v>
      </c>
      <c r="B86" s="5">
        <v>4636.8022500000006</v>
      </c>
      <c r="C86" s="5">
        <v>4587.7528599999996</v>
      </c>
      <c r="D86" s="5">
        <v>9224.5551100000012</v>
      </c>
      <c r="E86" s="5">
        <v>4692.9295500000007</v>
      </c>
      <c r="F86" s="5">
        <v>13917.48466</v>
      </c>
      <c r="G86" s="5">
        <v>5573.81585</v>
      </c>
      <c r="H86" s="5">
        <v>19491.300510000001</v>
      </c>
      <c r="I86" s="5"/>
      <c r="J86" s="5"/>
      <c r="K86" s="5"/>
      <c r="L86" s="5"/>
    </row>
    <row r="87" ht="15" customHeight="1">
      <c r="A87" s="4" t="s">
        <v>101</v>
      </c>
      <c r="B87" s="5">
        <v>4636.8022500000006</v>
      </c>
      <c r="C87" s="5">
        <v>4587.7528599999996</v>
      </c>
      <c r="D87" s="5">
        <v>9224.5551100000012</v>
      </c>
      <c r="E87" s="5">
        <v>4692.9295500000007</v>
      </c>
      <c r="F87" s="5">
        <v>13917.48466</v>
      </c>
      <c r="G87" s="5">
        <v>5573.81585</v>
      </c>
      <c r="H87" s="5">
        <v>19491.300510000001</v>
      </c>
      <c r="I87" s="5"/>
      <c r="J87" s="5"/>
      <c r="K87" s="5"/>
      <c r="L87" s="5"/>
    </row>
    <row r="88" ht="15" customHeight="1">
      <c r="A88" s="6" t="s">
        <v>102</v>
      </c>
      <c r="B88" s="5">
        <v>3828485.5314799994</v>
      </c>
      <c r="C88" s="5">
        <v>5112375.07773</v>
      </c>
      <c r="D88" s="5">
        <v>8940860.6092099994</v>
      </c>
      <c r="E88" s="5">
        <v>4029212.8511500005</v>
      </c>
      <c r="F88" s="5">
        <v>12970073.46036</v>
      </c>
      <c r="G88" s="5">
        <v>4222859.4475300005</v>
      </c>
      <c r="H88" s="5">
        <v>17192932.907890003</v>
      </c>
      <c r="I88" s="5"/>
      <c r="J88" s="5"/>
      <c r="K88" s="5"/>
      <c r="L88" s="5"/>
    </row>
    <row r="89" ht="15" customHeight="1">
      <c r="A89" s="7" t="s">
        <v>103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ht="15" customHeight="1">
      <c r="A90" s="7" t="s">
        <v>104</v>
      </c>
      <c r="B90" s="5">
        <v>355908.90062999999</v>
      </c>
      <c r="C90" s="5">
        <v>426102.04796</v>
      </c>
      <c r="D90" s="5">
        <v>782010.94859000016</v>
      </c>
      <c r="E90" s="5">
        <v>387417.46195999999</v>
      </c>
      <c r="F90" s="5">
        <v>1169428.4105499999</v>
      </c>
      <c r="G90" s="5">
        <v>450241.15752000001</v>
      </c>
      <c r="H90" s="5">
        <v>1619669.5680699996</v>
      </c>
      <c r="I90" s="5"/>
      <c r="J90" s="5"/>
      <c r="K90" s="5"/>
      <c r="L90" s="5"/>
    </row>
    <row r="91" ht="15" customHeight="1">
      <c r="A91" s="4" t="s">
        <v>105</v>
      </c>
      <c r="B91" s="5">
        <v>355908.90062999999</v>
      </c>
      <c r="C91" s="5">
        <v>426102.04796</v>
      </c>
      <c r="D91" s="5">
        <v>782010.94859000016</v>
      </c>
      <c r="E91" s="5">
        <v>387417.46195999999</v>
      </c>
      <c r="F91" s="5">
        <v>1169428.4105499999</v>
      </c>
      <c r="G91" s="5">
        <v>450241.15752000001</v>
      </c>
      <c r="H91" s="5">
        <v>1619669.5680699996</v>
      </c>
      <c r="I91" s="5"/>
      <c r="J91" s="5"/>
      <c r="K91" s="5"/>
      <c r="L91" s="5"/>
    </row>
    <row r="92" ht="15" customHeight="1">
      <c r="A92" s="7" t="s">
        <v>106</v>
      </c>
      <c r="B92" s="5"/>
      <c r="C92" s="5"/>
      <c r="D92" s="5"/>
      <c r="E92" s="5"/>
      <c r="F92" s="5"/>
      <c r="G92" s="5">
        <v>0</v>
      </c>
      <c r="H92" s="5">
        <v>0</v>
      </c>
      <c r="I92" s="5"/>
      <c r="J92" s="5"/>
      <c r="K92" s="5"/>
      <c r="L92" s="5"/>
    </row>
    <row r="93" ht="15" customHeight="1">
      <c r="A93" s="7" t="s">
        <v>107</v>
      </c>
      <c r="B93" s="5">
        <v>4872.5146500000001</v>
      </c>
      <c r="C93" s="5">
        <v>4733.8560499999985</v>
      </c>
      <c r="D93" s="5">
        <v>9606.3706999999995</v>
      </c>
      <c r="E93" s="5">
        <v>4680.9984999999997</v>
      </c>
      <c r="F93" s="5">
        <v>14287.369199999997</v>
      </c>
      <c r="G93" s="5">
        <v>3576.9439900000007</v>
      </c>
      <c r="H93" s="5">
        <v>17864.313189999997</v>
      </c>
      <c r="I93" s="5"/>
      <c r="J93" s="5"/>
      <c r="K93" s="5"/>
      <c r="L93" s="5"/>
    </row>
    <row r="94" ht="15" customHeight="1">
      <c r="A94" s="4" t="s">
        <v>108</v>
      </c>
      <c r="B94" s="5">
        <v>4872.5146500000001</v>
      </c>
      <c r="C94" s="5">
        <v>4733.8560499999985</v>
      </c>
      <c r="D94" s="5">
        <v>9606.3706999999995</v>
      </c>
      <c r="E94" s="5">
        <v>4680.9984999999997</v>
      </c>
      <c r="F94" s="5">
        <v>14287.369199999997</v>
      </c>
      <c r="G94" s="5">
        <v>3576.9439900000007</v>
      </c>
      <c r="H94" s="5">
        <v>17864.313189999997</v>
      </c>
      <c r="I94" s="5"/>
      <c r="J94" s="5"/>
      <c r="K94" s="5"/>
      <c r="L94" s="5"/>
    </row>
    <row r="95" ht="15" customHeight="1">
      <c r="A95" s="4" t="s">
        <v>109</v>
      </c>
      <c r="B95" s="5"/>
      <c r="C95" s="5"/>
      <c r="D95" s="5"/>
      <c r="E95" s="5">
        <v>0</v>
      </c>
      <c r="F95" s="5">
        <v>0</v>
      </c>
      <c r="G95" s="5">
        <v>0</v>
      </c>
      <c r="H95" s="5">
        <v>0</v>
      </c>
      <c r="I95" s="5"/>
      <c r="J95" s="5"/>
      <c r="K95" s="5"/>
      <c r="L95" s="5"/>
    </row>
    <row r="96" ht="15" customHeight="1">
      <c r="A96" s="4" t="s">
        <v>110</v>
      </c>
      <c r="B96" s="5">
        <v>132037.90724</v>
      </c>
      <c r="C96" s="5">
        <v>138934.69008</v>
      </c>
      <c r="D96" s="5">
        <v>270972.59732</v>
      </c>
      <c r="E96" s="5">
        <v>131976.28501999998</v>
      </c>
      <c r="F96" s="5">
        <v>402948.88234000001</v>
      </c>
      <c r="G96" s="5">
        <v>134614.93440000003</v>
      </c>
      <c r="H96" s="5">
        <v>537563.81673999992</v>
      </c>
      <c r="I96" s="5"/>
      <c r="J96" s="5"/>
      <c r="K96" s="5"/>
      <c r="L96" s="5"/>
    </row>
    <row r="97" ht="15" customHeight="1">
      <c r="A97" s="4" t="s">
        <v>111</v>
      </c>
      <c r="B97" s="5"/>
      <c r="C97" s="5"/>
      <c r="D97" s="5"/>
      <c r="E97" s="5">
        <v>5.0450000000000008</v>
      </c>
      <c r="F97" s="5">
        <v>5.0450000000000008</v>
      </c>
      <c r="G97" s="5">
        <v>10568.240739999999</v>
      </c>
      <c r="H97" s="5">
        <v>10573.285739999999</v>
      </c>
      <c r="I97" s="5"/>
      <c r="J97" s="5"/>
      <c r="K97" s="5"/>
      <c r="L97" s="5"/>
    </row>
    <row r="98" ht="15" customHeight="1">
      <c r="A98" s="4" t="s">
        <v>112</v>
      </c>
      <c r="B98" s="5">
        <v>683050.92383999994</v>
      </c>
      <c r="C98" s="5">
        <v>683050.92383999994</v>
      </c>
      <c r="D98" s="5">
        <v>1366101.8476799999</v>
      </c>
      <c r="E98" s="5">
        <v>687687.68455999997</v>
      </c>
      <c r="F98" s="5">
        <v>2053789.5322399999</v>
      </c>
      <c r="G98" s="5">
        <v>936659.29382999998</v>
      </c>
      <c r="H98" s="5">
        <v>2990448.82607</v>
      </c>
      <c r="I98" s="5"/>
      <c r="J98" s="5"/>
      <c r="K98" s="5"/>
      <c r="L98" s="5"/>
    </row>
    <row r="99" ht="15" customHeight="1">
      <c r="A99" s="4" t="s">
        <v>113</v>
      </c>
      <c r="B99" s="5">
        <v>37517.576259999994</v>
      </c>
      <c r="C99" s="5">
        <v>59320.460950000001</v>
      </c>
      <c r="D99" s="5">
        <v>96838.037209999995</v>
      </c>
      <c r="E99" s="5">
        <v>33674.496879999999</v>
      </c>
      <c r="F99" s="5">
        <v>130512.53408999999</v>
      </c>
      <c r="G99" s="5">
        <v>129597.55609000001</v>
      </c>
      <c r="H99" s="5">
        <v>260110.09018</v>
      </c>
      <c r="I99" s="5"/>
      <c r="J99" s="5"/>
      <c r="K99" s="5"/>
      <c r="L99" s="5"/>
    </row>
    <row r="100" ht="15" customHeight="1">
      <c r="A100" s="4" t="s">
        <v>114</v>
      </c>
      <c r="B100" s="5"/>
      <c r="C100" s="5"/>
      <c r="D100" s="5"/>
      <c r="E100" s="5">
        <v>0</v>
      </c>
      <c r="F100" s="5">
        <v>0</v>
      </c>
      <c r="G100" s="5">
        <v>0</v>
      </c>
      <c r="H100" s="5">
        <v>0</v>
      </c>
      <c r="I100" s="5"/>
      <c r="J100" s="5"/>
      <c r="K100" s="5"/>
      <c r="L100" s="5"/>
    </row>
    <row r="101" ht="15" customHeight="1">
      <c r="A101" s="4" t="s">
        <v>115</v>
      </c>
      <c r="B101" s="5">
        <v>1382.8519399999998</v>
      </c>
      <c r="C101" s="5">
        <v>4461.9800000000005</v>
      </c>
      <c r="D101" s="5">
        <v>5844.83194</v>
      </c>
      <c r="E101" s="5">
        <v>1115.77</v>
      </c>
      <c r="F101" s="5">
        <v>6960.6019399999996</v>
      </c>
      <c r="G101" s="5">
        <v>10484.75963</v>
      </c>
      <c r="H101" s="5">
        <v>17445.361570000001</v>
      </c>
      <c r="I101" s="5"/>
      <c r="J101" s="5"/>
      <c r="K101" s="5"/>
      <c r="L101" s="5"/>
    </row>
    <row r="102" ht="15" customHeight="1">
      <c r="A102" s="4" t="s">
        <v>116</v>
      </c>
      <c r="B102" s="5">
        <v>12031.10188</v>
      </c>
      <c r="C102" s="5">
        <v>1932.8084900000001</v>
      </c>
      <c r="D102" s="5">
        <v>13963.91037</v>
      </c>
      <c r="E102" s="5">
        <v>1918.9521</v>
      </c>
      <c r="F102" s="5">
        <v>15882.86247</v>
      </c>
      <c r="G102" s="5">
        <v>8436.3350000000009</v>
      </c>
      <c r="H102" s="5">
        <v>24319.197469999999</v>
      </c>
      <c r="I102" s="5"/>
      <c r="J102" s="5"/>
      <c r="K102" s="5"/>
      <c r="L102" s="5"/>
    </row>
    <row r="103" ht="15" customHeight="1">
      <c r="A103" s="7" t="s">
        <v>117</v>
      </c>
      <c r="B103" s="5">
        <v>6666.6666699999996</v>
      </c>
      <c r="C103" s="5"/>
      <c r="D103" s="5">
        <v>6666.6666699999996</v>
      </c>
      <c r="E103" s="5">
        <v>0</v>
      </c>
      <c r="F103" s="5">
        <v>6666.6666699999996</v>
      </c>
      <c r="G103" s="5">
        <v>16814.64933</v>
      </c>
      <c r="H103" s="5">
        <v>23481.315999999999</v>
      </c>
      <c r="I103" s="5"/>
      <c r="J103" s="5"/>
      <c r="K103" s="5"/>
      <c r="L103" s="5"/>
    </row>
    <row r="104" ht="15" customHeight="1">
      <c r="A104" s="7" t="s">
        <v>118</v>
      </c>
      <c r="B104" s="5">
        <v>2390.7601999999997</v>
      </c>
      <c r="C104" s="5">
        <v>3567.5016500000002</v>
      </c>
      <c r="D104" s="5">
        <v>5958.2618499999999</v>
      </c>
      <c r="E104" s="5">
        <v>2609.0123899999999</v>
      </c>
      <c r="F104" s="5">
        <v>8567.2742399999988</v>
      </c>
      <c r="G104" s="5">
        <v>6100.4566699999996</v>
      </c>
      <c r="H104" s="5">
        <v>14667.730909999998</v>
      </c>
      <c r="I104" s="5"/>
      <c r="J104" s="5"/>
      <c r="K104" s="5"/>
      <c r="L104" s="5"/>
    </row>
    <row r="105" ht="15" customHeight="1">
      <c r="A105" s="4" t="s">
        <v>119</v>
      </c>
      <c r="B105" s="5">
        <v>9057.4268699999993</v>
      </c>
      <c r="C105" s="5">
        <v>3567.5016500000002</v>
      </c>
      <c r="D105" s="5">
        <v>12624.928519999999</v>
      </c>
      <c r="E105" s="5">
        <v>2609.0123899999999</v>
      </c>
      <c r="F105" s="5">
        <v>15233.940909999998</v>
      </c>
      <c r="G105" s="5">
        <v>22915.106</v>
      </c>
      <c r="H105" s="5">
        <v>38149.046909999997</v>
      </c>
      <c r="I105" s="5"/>
      <c r="J105" s="5"/>
      <c r="K105" s="5"/>
      <c r="L105" s="5"/>
    </row>
    <row r="106" ht="15" customHeight="1">
      <c r="A106" s="7" t="s">
        <v>120</v>
      </c>
      <c r="B106" s="5"/>
      <c r="C106" s="5"/>
      <c r="D106" s="5"/>
      <c r="E106" s="5"/>
      <c r="F106" s="5"/>
      <c r="G106" s="5">
        <v>0</v>
      </c>
      <c r="H106" s="5">
        <v>0</v>
      </c>
      <c r="I106" s="5"/>
      <c r="J106" s="5"/>
      <c r="K106" s="5"/>
      <c r="L106" s="5"/>
    </row>
    <row r="107" ht="15" customHeight="1">
      <c r="A107" s="7" t="s">
        <v>121</v>
      </c>
      <c r="B107" s="5">
        <v>99073.558410000012</v>
      </c>
      <c r="C107" s="5">
        <v>138292.49064</v>
      </c>
      <c r="D107" s="5">
        <v>237366.04905</v>
      </c>
      <c r="E107" s="5">
        <v>166757.89519000001</v>
      </c>
      <c r="F107" s="5">
        <v>404123.94423999998</v>
      </c>
      <c r="G107" s="5">
        <v>136839.97904999999</v>
      </c>
      <c r="H107" s="5">
        <v>540963.92329000006</v>
      </c>
      <c r="I107" s="5"/>
      <c r="J107" s="5"/>
      <c r="K107" s="5"/>
      <c r="L107" s="5"/>
    </row>
    <row r="108" ht="15" customHeight="1">
      <c r="A108" s="4" t="s">
        <v>122</v>
      </c>
      <c r="B108" s="5">
        <v>99073.558410000012</v>
      </c>
      <c r="C108" s="5">
        <v>138292.49064</v>
      </c>
      <c r="D108" s="5">
        <v>237366.04905</v>
      </c>
      <c r="E108" s="5">
        <v>166757.89519000001</v>
      </c>
      <c r="F108" s="5">
        <v>404123.94423999998</v>
      </c>
      <c r="G108" s="5">
        <v>136839.97904999999</v>
      </c>
      <c r="H108" s="5">
        <v>540963.92329000006</v>
      </c>
      <c r="I108" s="5"/>
      <c r="J108" s="5"/>
      <c r="K108" s="5"/>
      <c r="L108" s="5"/>
    </row>
    <row r="109" ht="15" customHeight="1">
      <c r="A109" s="4" t="s">
        <v>123</v>
      </c>
      <c r="B109" s="5">
        <v>113155.99434999998</v>
      </c>
      <c r="C109" s="5">
        <v>110024.67736000002</v>
      </c>
      <c r="D109" s="5">
        <v>223180.67171</v>
      </c>
      <c r="E109" s="5">
        <v>111555.43791999998</v>
      </c>
      <c r="F109" s="5">
        <v>334736.10963000008</v>
      </c>
      <c r="G109" s="5">
        <v>148768.38665</v>
      </c>
      <c r="H109" s="5">
        <v>483504.49627999996</v>
      </c>
      <c r="I109" s="5"/>
      <c r="J109" s="5"/>
      <c r="K109" s="5"/>
      <c r="L109" s="5"/>
    </row>
    <row r="110" ht="15" customHeight="1">
      <c r="A110" s="4" t="s">
        <v>124</v>
      </c>
      <c r="B110" s="5">
        <v>116410.06014</v>
      </c>
      <c r="C110" s="5">
        <v>125812.80692999999</v>
      </c>
      <c r="D110" s="5">
        <v>242222.86707000004</v>
      </c>
      <c r="E110" s="5">
        <v>126219.15660999998</v>
      </c>
      <c r="F110" s="5">
        <v>368442.02368000004</v>
      </c>
      <c r="G110" s="5">
        <v>148837.66411000001</v>
      </c>
      <c r="H110" s="5">
        <v>517279.68779000005</v>
      </c>
      <c r="I110" s="5"/>
      <c r="J110" s="5"/>
      <c r="K110" s="5"/>
      <c r="L110" s="5"/>
    </row>
    <row r="111" ht="15" customHeight="1">
      <c r="A111" s="7" t="s">
        <v>125</v>
      </c>
      <c r="B111" s="5">
        <v>219427.11619999999</v>
      </c>
      <c r="C111" s="5">
        <v>218049.25863000003</v>
      </c>
      <c r="D111" s="5">
        <v>437476.37482999999</v>
      </c>
      <c r="E111" s="5">
        <v>216950.74293266668</v>
      </c>
      <c r="F111" s="5">
        <v>654427.11776266654</v>
      </c>
      <c r="G111" s="5">
        <v>234420.49633000002</v>
      </c>
      <c r="H111" s="5">
        <v>888847.61409266677</v>
      </c>
      <c r="I111" s="5"/>
      <c r="J111" s="5"/>
      <c r="K111" s="5"/>
      <c r="L111" s="5"/>
    </row>
    <row r="112" ht="15" customHeight="1">
      <c r="A112" s="4" t="s">
        <v>126</v>
      </c>
      <c r="B112" s="5">
        <v>219427.11619999999</v>
      </c>
      <c r="C112" s="5">
        <v>218049.25863000003</v>
      </c>
      <c r="D112" s="5">
        <v>437476.37482999999</v>
      </c>
      <c r="E112" s="5">
        <v>216950.74293266668</v>
      </c>
      <c r="F112" s="5">
        <v>654427.11776266654</v>
      </c>
      <c r="G112" s="5">
        <v>234420.49633000002</v>
      </c>
      <c r="H112" s="5">
        <v>888847.61409266677</v>
      </c>
      <c r="I112" s="5"/>
      <c r="J112" s="5"/>
      <c r="K112" s="5"/>
      <c r="L112" s="5"/>
    </row>
    <row r="113" ht="15" customHeight="1">
      <c r="A113" s="7" t="s">
        <v>127</v>
      </c>
      <c r="B113" s="5"/>
      <c r="C113" s="5"/>
      <c r="D113" s="5"/>
      <c r="E113" s="5"/>
      <c r="F113" s="5"/>
      <c r="G113" s="5">
        <v>0</v>
      </c>
      <c r="H113" s="5">
        <v>0</v>
      </c>
      <c r="I113" s="5"/>
      <c r="J113" s="5"/>
      <c r="K113" s="5"/>
      <c r="L113" s="5"/>
    </row>
    <row r="114" ht="15" customHeight="1">
      <c r="A114" s="7" t="s">
        <v>128</v>
      </c>
      <c r="B114" s="5">
        <v>10431.67016</v>
      </c>
      <c r="C114" s="5">
        <v>41480.052820000004</v>
      </c>
      <c r="D114" s="5">
        <v>51911.722979999999</v>
      </c>
      <c r="E114" s="5">
        <v>29897.91171</v>
      </c>
      <c r="F114" s="5">
        <v>81809.634690000006</v>
      </c>
      <c r="G114" s="5">
        <v>44681.77087</v>
      </c>
      <c r="H114" s="5">
        <v>126491.40556</v>
      </c>
      <c r="I114" s="5"/>
      <c r="J114" s="5"/>
      <c r="K114" s="5"/>
      <c r="L114" s="5"/>
    </row>
    <row r="115" ht="15" customHeight="1">
      <c r="A115" s="4" t="s">
        <v>129</v>
      </c>
      <c r="B115" s="5">
        <v>10431.67016</v>
      </c>
      <c r="C115" s="5">
        <v>41480.052820000004</v>
      </c>
      <c r="D115" s="5">
        <v>51911.722979999999</v>
      </c>
      <c r="E115" s="5">
        <v>29897.91171</v>
      </c>
      <c r="F115" s="5">
        <v>81809.634690000006</v>
      </c>
      <c r="G115" s="5">
        <v>44681.77087</v>
      </c>
      <c r="H115" s="5">
        <v>126491.40556</v>
      </c>
      <c r="I115" s="5"/>
      <c r="J115" s="5"/>
      <c r="K115" s="5"/>
      <c r="L115" s="5"/>
    </row>
    <row r="116" ht="15" customHeight="1">
      <c r="A116" s="4" t="s">
        <v>130</v>
      </c>
      <c r="B116" s="5">
        <v>3001.636199999999</v>
      </c>
      <c r="C116" s="5">
        <v>2722.6899499999995</v>
      </c>
      <c r="D116" s="5">
        <v>5724.3261499999999</v>
      </c>
      <c r="E116" s="5">
        <v>2825.9018699999997</v>
      </c>
      <c r="F116" s="5">
        <v>8550.2280199999987</v>
      </c>
      <c r="G116" s="5">
        <v>3354.4726100000003</v>
      </c>
      <c r="H116" s="5">
        <v>11904.700629999999</v>
      </c>
      <c r="I116" s="5"/>
      <c r="J116" s="5"/>
      <c r="K116" s="5"/>
      <c r="L116" s="5"/>
    </row>
    <row r="117" ht="15" customHeight="1">
      <c r="A117" s="7" t="s">
        <v>131</v>
      </c>
      <c r="B117" s="5">
        <v>37927.281689999996</v>
      </c>
      <c r="C117" s="5">
        <v>38358.533530000001</v>
      </c>
      <c r="D117" s="5">
        <v>76285.815220000019</v>
      </c>
      <c r="E117" s="5">
        <v>38388.057400000005</v>
      </c>
      <c r="F117" s="5">
        <v>114673.87261999999</v>
      </c>
      <c r="G117" s="5">
        <v>71336.669089999996</v>
      </c>
      <c r="H117" s="5">
        <v>186010.54170999999</v>
      </c>
      <c r="I117" s="5"/>
      <c r="J117" s="5"/>
      <c r="K117" s="5"/>
      <c r="L117" s="5"/>
    </row>
    <row r="118" ht="15" customHeight="1">
      <c r="A118" s="9" t="s">
        <v>132</v>
      </c>
      <c r="B118" s="5">
        <v>270977.35725999996</v>
      </c>
      <c r="C118" s="5">
        <v>224161.59745</v>
      </c>
      <c r="D118" s="5">
        <v>495138.95471000002</v>
      </c>
      <c r="E118" s="5">
        <v>223924.36278</v>
      </c>
      <c r="F118" s="5">
        <v>719063.31749000004</v>
      </c>
      <c r="G118" s="5">
        <v>224839.21877000001</v>
      </c>
      <c r="H118" s="5">
        <v>943902.53625999973</v>
      </c>
      <c r="I118" s="5"/>
      <c r="J118" s="5"/>
      <c r="K118" s="5"/>
      <c r="L118" s="5"/>
    </row>
    <row r="119" ht="15" customHeight="1">
      <c r="A119" s="7" t="s">
        <v>133</v>
      </c>
      <c r="B119" s="5">
        <v>270977.35725999996</v>
      </c>
      <c r="C119" s="5">
        <v>224161.59745</v>
      </c>
      <c r="D119" s="5">
        <v>495138.95471000002</v>
      </c>
      <c r="E119" s="5">
        <v>223924.36278</v>
      </c>
      <c r="F119" s="5">
        <v>719063.31749000004</v>
      </c>
      <c r="G119" s="5">
        <v>224839.21877000001</v>
      </c>
      <c r="H119" s="5">
        <v>943902.53625999973</v>
      </c>
      <c r="I119" s="5"/>
      <c r="J119" s="5"/>
      <c r="K119" s="5"/>
      <c r="L119" s="5"/>
    </row>
    <row r="120" ht="15" customHeight="1">
      <c r="A120" s="4" t="s">
        <v>134</v>
      </c>
      <c r="B120" s="5">
        <v>308904.63894999993</v>
      </c>
      <c r="C120" s="5">
        <v>262520.13098000002</v>
      </c>
      <c r="D120" s="5">
        <v>571424.76993000007</v>
      </c>
      <c r="E120" s="5">
        <v>262312.42018000002</v>
      </c>
      <c r="F120" s="5">
        <v>833737.19011000008</v>
      </c>
      <c r="G120" s="5">
        <v>296175.88786000002</v>
      </c>
      <c r="H120" s="5">
        <v>1129913.0779699998</v>
      </c>
      <c r="I120" s="5"/>
      <c r="J120" s="5"/>
      <c r="K120" s="5"/>
      <c r="L120" s="5"/>
    </row>
    <row r="121" ht="15" customHeight="1">
      <c r="A121" s="4" t="s">
        <v>135</v>
      </c>
      <c r="B121" s="5">
        <v>19791.767450000003</v>
      </c>
      <c r="C121" s="5">
        <v>67992.079979999995</v>
      </c>
      <c r="D121" s="5">
        <v>87783.847430000009</v>
      </c>
      <c r="E121" s="5">
        <v>49818.051709999992</v>
      </c>
      <c r="F121" s="5">
        <v>137601.89914000002</v>
      </c>
      <c r="G121" s="5">
        <v>74982.964749999999</v>
      </c>
      <c r="H121" s="5">
        <v>212584.86389000007</v>
      </c>
      <c r="I121" s="5"/>
      <c r="J121" s="5"/>
      <c r="K121" s="5"/>
      <c r="L121" s="5"/>
    </row>
    <row r="122" ht="15" customHeight="1">
      <c r="A122" s="7" t="s">
        <v>136</v>
      </c>
      <c r="B122" s="5"/>
      <c r="C122" s="5"/>
      <c r="D122" s="5"/>
      <c r="E122" s="5"/>
      <c r="F122" s="5"/>
      <c r="G122" s="5">
        <v>0</v>
      </c>
      <c r="H122" s="5">
        <v>0</v>
      </c>
      <c r="I122" s="5"/>
      <c r="J122" s="5"/>
      <c r="K122" s="5"/>
      <c r="L122" s="5"/>
    </row>
    <row r="123" ht="15" customHeight="1">
      <c r="A123" s="4" t="s">
        <v>137</v>
      </c>
      <c r="B123" s="5"/>
      <c r="C123" s="5"/>
      <c r="D123" s="5"/>
      <c r="E123" s="5"/>
      <c r="F123" s="5"/>
      <c r="G123" s="5">
        <v>0</v>
      </c>
      <c r="H123" s="5">
        <v>0</v>
      </c>
      <c r="I123" s="5"/>
      <c r="J123" s="5"/>
      <c r="K123" s="5"/>
      <c r="L123" s="5"/>
    </row>
    <row r="124" ht="15" customHeight="1">
      <c r="A124" s="4" t="s">
        <v>138</v>
      </c>
      <c r="B124" s="5">
        <v>13361.362140000001</v>
      </c>
      <c r="C124" s="5">
        <v>7304.0858299999991</v>
      </c>
      <c r="D124" s="5">
        <v>20665.447969999997</v>
      </c>
      <c r="E124" s="5">
        <v>28382.800280000003</v>
      </c>
      <c r="F124" s="5">
        <v>49048.248250000004</v>
      </c>
      <c r="G124" s="5">
        <v>16918.51311</v>
      </c>
      <c r="H124" s="5">
        <v>65966.761360000004</v>
      </c>
      <c r="I124" s="5"/>
      <c r="J124" s="5"/>
      <c r="K124" s="5"/>
      <c r="L124" s="5"/>
    </row>
    <row r="125" ht="15" customHeight="1">
      <c r="A125" s="6" t="s">
        <v>139</v>
      </c>
      <c r="B125" s="5">
        <v>2139417.0073100002</v>
      </c>
      <c r="C125" s="5">
        <v>2296302.5421400005</v>
      </c>
      <c r="D125" s="5">
        <v>4435719.5494500017</v>
      </c>
      <c r="E125" s="5">
        <v>2245806.0248126662</v>
      </c>
      <c r="F125" s="5">
        <v>6681525.5742626656</v>
      </c>
      <c r="G125" s="5">
        <v>2812074.4625400007</v>
      </c>
      <c r="H125" s="5">
        <v>9493600.0368026663</v>
      </c>
      <c r="I125" s="5"/>
      <c r="J125" s="5"/>
      <c r="K125" s="5"/>
      <c r="L125" s="5"/>
    </row>
    <row r="126" ht="15" customHeight="1">
      <c r="A126" s="7" t="s">
        <v>140</v>
      </c>
      <c r="B126" s="5">
        <v>1563.6500000000001</v>
      </c>
      <c r="C126" s="5">
        <v>1576.107</v>
      </c>
      <c r="D126" s="5">
        <v>3139.7570000000005</v>
      </c>
      <c r="E126" s="5">
        <v>1573.0299999999997</v>
      </c>
      <c r="F126" s="5">
        <v>4712.7869999999994</v>
      </c>
      <c r="G126" s="5">
        <v>1583.1719999999993</v>
      </c>
      <c r="H126" s="5">
        <v>6295.9590000000007</v>
      </c>
      <c r="I126" s="5"/>
      <c r="J126" s="5"/>
      <c r="K126" s="5"/>
      <c r="L126" s="5"/>
    </row>
    <row r="127" ht="15" customHeight="1">
      <c r="A127" s="7" t="s">
        <v>141</v>
      </c>
      <c r="B127" s="5">
        <v>10410.082</v>
      </c>
      <c r="C127" s="5">
        <v>10408.156000000001</v>
      </c>
      <c r="D127" s="5">
        <v>20818.238000000001</v>
      </c>
      <c r="E127" s="5">
        <v>10480.605000000001</v>
      </c>
      <c r="F127" s="5">
        <v>31298.843000000004</v>
      </c>
      <c r="G127" s="5">
        <v>10369.402</v>
      </c>
      <c r="H127" s="5">
        <v>41668.244999999995</v>
      </c>
      <c r="I127" s="5"/>
      <c r="J127" s="5"/>
      <c r="K127" s="5"/>
      <c r="L127" s="5"/>
    </row>
    <row r="128" ht="15" customHeight="1">
      <c r="A128" s="7" t="s">
        <v>142</v>
      </c>
      <c r="B128" s="5">
        <v>233461.33800000002</v>
      </c>
      <c r="C128" s="5">
        <v>234825.94899999996</v>
      </c>
      <c r="D128" s="5">
        <v>468287.28699999995</v>
      </c>
      <c r="E128" s="5">
        <v>234963.18199999997</v>
      </c>
      <c r="F128" s="5">
        <v>703250.46900000004</v>
      </c>
      <c r="G128" s="5">
        <v>234280.37</v>
      </c>
      <c r="H128" s="5">
        <v>937530.83900000004</v>
      </c>
      <c r="I128" s="5"/>
      <c r="J128" s="5"/>
      <c r="K128" s="5"/>
      <c r="L128" s="5"/>
    </row>
    <row r="129" ht="15" customHeight="1">
      <c r="A129" s="7" t="s">
        <v>143</v>
      </c>
      <c r="B129" s="5">
        <v>581.11099999999999</v>
      </c>
      <c r="C129" s="5">
        <v>556.07299999999998</v>
      </c>
      <c r="D129" s="5">
        <v>1137.1840000000002</v>
      </c>
      <c r="E129" s="5">
        <v>543.96000000000004</v>
      </c>
      <c r="F129" s="5">
        <v>1681.1440000000002</v>
      </c>
      <c r="G129" s="5">
        <v>525.76999999999998</v>
      </c>
      <c r="H129" s="5">
        <v>2206.9140000000002</v>
      </c>
      <c r="I129" s="5"/>
      <c r="J129" s="5"/>
      <c r="K129" s="5"/>
      <c r="L129" s="5"/>
    </row>
    <row r="130" ht="15" customHeight="1">
      <c r="A130" s="9" t="s">
        <v>144</v>
      </c>
      <c r="B130" s="5"/>
      <c r="C130" s="5"/>
      <c r="D130" s="5"/>
      <c r="E130" s="5">
        <v>0</v>
      </c>
      <c r="F130" s="5">
        <v>0</v>
      </c>
      <c r="G130" s="5">
        <v>0</v>
      </c>
      <c r="H130" s="5">
        <v>0</v>
      </c>
      <c r="I130" s="5"/>
      <c r="J130" s="5"/>
      <c r="K130" s="5"/>
      <c r="L130" s="5"/>
    </row>
    <row r="131" ht="15" customHeight="1">
      <c r="A131" s="7" t="s">
        <v>145</v>
      </c>
      <c r="B131" s="5"/>
      <c r="C131" s="5"/>
      <c r="D131" s="5"/>
      <c r="E131" s="5">
        <v>0</v>
      </c>
      <c r="F131" s="5">
        <v>0</v>
      </c>
      <c r="G131" s="5">
        <v>0</v>
      </c>
      <c r="H131" s="5">
        <v>0</v>
      </c>
      <c r="I131" s="5"/>
      <c r="J131" s="5"/>
      <c r="K131" s="5"/>
      <c r="L131" s="5"/>
    </row>
    <row r="132" ht="15" customHeight="1">
      <c r="A132" s="4" t="s">
        <v>146</v>
      </c>
      <c r="B132" s="5">
        <v>246016.18100000001</v>
      </c>
      <c r="C132" s="5">
        <v>247366.28499999997</v>
      </c>
      <c r="D132" s="5">
        <v>493382.46599999996</v>
      </c>
      <c r="E132" s="5">
        <v>247560.77699999997</v>
      </c>
      <c r="F132" s="5">
        <v>740943.24300000002</v>
      </c>
      <c r="G132" s="5">
        <v>246758.71399999998</v>
      </c>
      <c r="H132" s="5">
        <v>987701.95700000005</v>
      </c>
      <c r="I132" s="5"/>
      <c r="J132" s="5"/>
      <c r="K132" s="5"/>
      <c r="L132" s="5"/>
    </row>
    <row r="133" ht="15" customHeight="1">
      <c r="A133" s="4" t="s">
        <v>147</v>
      </c>
      <c r="B133" s="5">
        <v>4315.6000000000004</v>
      </c>
      <c r="C133" s="5">
        <v>969.96400000000028</v>
      </c>
      <c r="D133" s="5">
        <v>5285.5639999999994</v>
      </c>
      <c r="E133" s="5">
        <v>347.34016000000003</v>
      </c>
      <c r="F133" s="5">
        <v>5632.90416</v>
      </c>
      <c r="G133" s="5">
        <v>61.574839999999995</v>
      </c>
      <c r="H133" s="5">
        <v>5694.4790000000003</v>
      </c>
      <c r="I133" s="5"/>
      <c r="J133" s="5"/>
      <c r="K133" s="5"/>
      <c r="L133" s="5"/>
    </row>
    <row r="134" ht="15" customHeight="1">
      <c r="A134" s="7" t="s">
        <v>148</v>
      </c>
      <c r="B134" s="5">
        <v>7466.158339999999</v>
      </c>
      <c r="C134" s="5">
        <v>7352.2480999999998</v>
      </c>
      <c r="D134" s="5">
        <v>14818.406439999995</v>
      </c>
      <c r="E134" s="5">
        <v>7435.5285299999978</v>
      </c>
      <c r="F134" s="5">
        <v>22253.934969999998</v>
      </c>
      <c r="G134" s="5">
        <v>17829.092460000003</v>
      </c>
      <c r="H134" s="5">
        <v>40083.027430000009</v>
      </c>
      <c r="I134" s="5"/>
      <c r="J134" s="5"/>
      <c r="K134" s="5"/>
      <c r="L134" s="5"/>
    </row>
    <row r="135" ht="15" customHeight="1">
      <c r="A135" s="7" t="s">
        <v>149</v>
      </c>
      <c r="B135" s="5">
        <v>453022.87744999997</v>
      </c>
      <c r="C135" s="5">
        <v>589734.14723</v>
      </c>
      <c r="D135" s="5">
        <v>1042757.02468</v>
      </c>
      <c r="E135" s="5">
        <v>886342.86671999993</v>
      </c>
      <c r="F135" s="5">
        <v>1929099.8913999998</v>
      </c>
      <c r="G135" s="5">
        <v>504745.24878999993</v>
      </c>
      <c r="H135" s="5">
        <v>2433845.1401900002</v>
      </c>
      <c r="I135" s="5"/>
      <c r="J135" s="5"/>
      <c r="K135" s="5"/>
      <c r="L135" s="5"/>
    </row>
    <row r="136" ht="15" customHeight="1">
      <c r="A136" s="4" t="s">
        <v>150</v>
      </c>
      <c r="B136" s="5">
        <v>460489.03578999999</v>
      </c>
      <c r="C136" s="5">
        <v>597086.39532999997</v>
      </c>
      <c r="D136" s="5">
        <v>1057575.4311200001</v>
      </c>
      <c r="E136" s="5">
        <v>893778.39524999994</v>
      </c>
      <c r="F136" s="5">
        <v>1951353.8263699999</v>
      </c>
      <c r="G136" s="5">
        <v>522574.34124999994</v>
      </c>
      <c r="H136" s="5">
        <v>2473928.16762</v>
      </c>
      <c r="I136" s="5"/>
      <c r="J136" s="5"/>
      <c r="K136" s="5"/>
      <c r="L136" s="5"/>
    </row>
    <row r="137" ht="15" customHeight="1">
      <c r="A137" s="6" t="s">
        <v>151</v>
      </c>
      <c r="B137" s="5">
        <v>710820.81679000007</v>
      </c>
      <c r="C137" s="5">
        <v>845422.64432999992</v>
      </c>
      <c r="D137" s="5">
        <v>1556243.4611200001</v>
      </c>
      <c r="E137" s="5">
        <v>1141686.51241</v>
      </c>
      <c r="F137" s="5">
        <v>2697929.9735300001</v>
      </c>
      <c r="G137" s="5">
        <v>769394.63008999988</v>
      </c>
      <c r="H137" s="5">
        <v>3467324.6036200002</v>
      </c>
      <c r="I137" s="5"/>
      <c r="J137" s="5"/>
      <c r="K137" s="5"/>
      <c r="L137" s="5"/>
    </row>
    <row r="138" ht="15" customHeight="1">
      <c r="A138" s="7" t="s">
        <v>152</v>
      </c>
      <c r="B138" s="5"/>
      <c r="C138" s="5"/>
      <c r="D138" s="5"/>
      <c r="E138" s="5"/>
      <c r="F138" s="5"/>
      <c r="G138" s="5">
        <v>0</v>
      </c>
      <c r="H138" s="5">
        <v>0</v>
      </c>
      <c r="I138" s="5"/>
      <c r="J138" s="5"/>
      <c r="K138" s="5"/>
      <c r="L138" s="5"/>
    </row>
    <row r="139" ht="15" customHeight="1">
      <c r="A139" s="7" t="s">
        <v>153</v>
      </c>
      <c r="B139" s="5"/>
      <c r="C139" s="5"/>
      <c r="D139" s="5"/>
      <c r="E139" s="5"/>
      <c r="F139" s="5"/>
      <c r="G139" s="5">
        <v>0</v>
      </c>
      <c r="H139" s="5">
        <v>0</v>
      </c>
      <c r="I139" s="5"/>
      <c r="J139" s="5"/>
      <c r="K139" s="5"/>
      <c r="L139" s="5"/>
    </row>
    <row r="140" ht="15" customHeight="1">
      <c r="A140" s="4" t="s">
        <v>154</v>
      </c>
      <c r="B140" s="5"/>
      <c r="C140" s="5"/>
      <c r="D140" s="5"/>
      <c r="E140" s="5"/>
      <c r="F140" s="5"/>
      <c r="G140" s="5">
        <v>0</v>
      </c>
      <c r="H140" s="5">
        <v>0</v>
      </c>
      <c r="I140" s="5"/>
      <c r="J140" s="5"/>
      <c r="K140" s="5"/>
      <c r="L140" s="5"/>
    </row>
    <row r="141" ht="15" customHeight="1">
      <c r="A141" s="6" t="s">
        <v>155</v>
      </c>
      <c r="B141" s="5"/>
      <c r="C141" s="5"/>
      <c r="D141" s="5"/>
      <c r="E141" s="5"/>
      <c r="F141" s="5"/>
      <c r="G141" s="5">
        <v>0</v>
      </c>
      <c r="H141" s="5">
        <v>0</v>
      </c>
      <c r="I141" s="5"/>
      <c r="J141" s="5"/>
      <c r="K141" s="5"/>
      <c r="L141" s="5"/>
    </row>
    <row r="142" ht="15" customHeight="1">
      <c r="A142" s="8" t="s">
        <v>156</v>
      </c>
      <c r="B142" s="5">
        <v>52721365.198260009</v>
      </c>
      <c r="C142" s="5">
        <v>49263669.536878005</v>
      </c>
      <c r="D142" s="5">
        <v>101985034.735138</v>
      </c>
      <c r="E142" s="5">
        <v>53905972.638972677</v>
      </c>
      <c r="F142" s="5">
        <v>155891007.3741107</v>
      </c>
      <c r="G142" s="5">
        <v>60035034.687549993</v>
      </c>
      <c r="H142" s="5">
        <v>215926042.06166068</v>
      </c>
      <c r="I142" s="5"/>
      <c r="J142" s="5"/>
      <c r="K142" s="5"/>
      <c r="L142" s="5"/>
    </row>
    <row r="143" ht="15" customHeight="1">
      <c r="A143" s="8" t="s">
        <v>157</v>
      </c>
      <c r="B143" s="5">
        <v>39662369.304650001</v>
      </c>
      <c r="C143" s="5">
        <v>34756077.525767997</v>
      </c>
      <c r="D143" s="5">
        <v>74418446.830417991</v>
      </c>
      <c r="E143" s="5">
        <v>39731765.401110001</v>
      </c>
      <c r="F143" s="5">
        <v>114150212.231528</v>
      </c>
      <c r="G143" s="5">
        <v>42101868.95734001</v>
      </c>
      <c r="H143" s="5">
        <v>156252081.18886802</v>
      </c>
      <c r="I143" s="5"/>
      <c r="J143" s="5"/>
      <c r="K143" s="5"/>
      <c r="L143" s="5"/>
    </row>
    <row r="144" ht="15" customHeight="1">
      <c r="A144" s="8" t="s">
        <v>158</v>
      </c>
      <c r="B144" s="5">
        <v>13058995.893609993</v>
      </c>
      <c r="C144" s="5">
        <v>14507592.011109997</v>
      </c>
      <c r="D144" s="5">
        <v>27566587.90471999</v>
      </c>
      <c r="E144" s="5">
        <v>14174207.237862665</v>
      </c>
      <c r="F144" s="5">
        <v>41740795.142582655</v>
      </c>
      <c r="G144" s="5">
        <v>17933165.730209991</v>
      </c>
      <c r="H144" s="5">
        <v>59673960.872792661</v>
      </c>
      <c r="I144" s="5"/>
      <c r="J144" s="5"/>
      <c r="K144" s="5"/>
      <c r="L144" s="5"/>
    </row>
    <row r="145" ht="15" customHeight="1">
      <c r="A145" s="8" t="s">
        <v>159</v>
      </c>
      <c r="B145" s="5">
        <v>8532070.6161999926</v>
      </c>
      <c r="C145" s="5">
        <v>9795754.3493199982</v>
      </c>
      <c r="D145" s="5">
        <v>18327824.965519991</v>
      </c>
      <c r="E145" s="5">
        <v>9368696.7907626666</v>
      </c>
      <c r="F145" s="5">
        <v>27696521.75628265</v>
      </c>
      <c r="G145" s="5">
        <v>11810336.591539992</v>
      </c>
      <c r="H145" s="5">
        <v>39506858.347822659</v>
      </c>
      <c r="I145" s="5"/>
      <c r="J145" s="5"/>
      <c r="K145" s="5"/>
      <c r="L145" s="5"/>
    </row>
    <row r="146" ht="15" customHeight="1">
      <c r="A146" s="8" t="s">
        <v>160</v>
      </c>
      <c r="B146" s="5">
        <v>2898583.6376574994</v>
      </c>
      <c r="C146" s="5">
        <v>2794373.1156775001</v>
      </c>
      <c r="D146" s="5">
        <v>5692956.753335</v>
      </c>
      <c r="E146" s="5">
        <v>2793432.7291214801</v>
      </c>
      <c r="F146" s="5">
        <v>8486389.4824564811</v>
      </c>
      <c r="G146" s="5">
        <v>2794634.7914074999</v>
      </c>
      <c r="H146" s="5">
        <v>11281024.273863981</v>
      </c>
      <c r="I146" s="5"/>
      <c r="J146" s="5"/>
      <c r="K146" s="5"/>
      <c r="L146" s="5"/>
    </row>
  </sheetData>
  <sheetProtection autoFilter="0" deleteColumns="1" deleteRows="1" formatCells="0" formatColumns="0" formatRows="0" insertColumns="1" insertHyperlinks="1" insertRows="1" objects="0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5" customHeight="1"/>
  <cols>
    <col min="1" max="2" style="1" width="9.140625"/>
    <col customWidth="1" hidden="1" min="3" max="6" style="1" width="0"/>
    <col min="7" max="16384" style="1" width="9.140625"/>
  </cols>
  <sheetData>
    <row r="1" ht="15" customHeight="1">
      <c r="A1" s="2"/>
      <c r="B1" s="3" t="s">
        <v>161</v>
      </c>
      <c r="C1" s="10" t="s">
        <v>162</v>
      </c>
      <c r="D1" s="10" t="s">
        <v>163</v>
      </c>
      <c r="E1" s="10" t="s">
        <v>164</v>
      </c>
      <c r="F1" s="10" t="s">
        <v>165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166</v>
      </c>
    </row>
    <row r="2" ht="15" customHeight="1">
      <c r="A2" s="4" t="s">
        <v>16</v>
      </c>
      <c r="B2" s="11">
        <v>90555186.78625001</v>
      </c>
      <c r="C2" s="5"/>
      <c r="D2" s="5"/>
      <c r="E2" s="5"/>
      <c r="F2" s="5"/>
      <c r="G2" s="5">
        <v>22925546.852780003</v>
      </c>
      <c r="H2" s="5">
        <v>19369830.73161</v>
      </c>
      <c r="I2" s="5">
        <v>42295377.58439</v>
      </c>
      <c r="J2" s="5">
        <v>23329413.954820003</v>
      </c>
      <c r="K2" s="5">
        <v>65624791.539209999</v>
      </c>
      <c r="L2" s="5">
        <v>24930395.24704</v>
      </c>
      <c r="M2" s="5">
        <v>90555186.78625001</v>
      </c>
      <c r="N2" s="5"/>
      <c r="O2" s="5"/>
      <c r="P2" s="5"/>
      <c r="Q2" s="5"/>
      <c r="R2" s="12" t="s">
        <v>167</v>
      </c>
    </row>
    <row r="3" ht="15" customHeight="1">
      <c r="A3" s="4" t="s">
        <v>17</v>
      </c>
      <c r="B3" s="11">
        <v>16119337.044599999</v>
      </c>
      <c r="C3" s="5"/>
      <c r="D3" s="5"/>
      <c r="E3" s="5"/>
      <c r="F3" s="5"/>
      <c r="G3" s="5">
        <v>2563163.8878699997</v>
      </c>
      <c r="H3" s="5">
        <v>1794927.96979</v>
      </c>
      <c r="I3" s="5">
        <v>4358091.8576599993</v>
      </c>
      <c r="J3" s="5">
        <v>1990309.8092899998</v>
      </c>
      <c r="K3" s="5">
        <v>6348401.6669499995</v>
      </c>
      <c r="L3" s="5">
        <v>2414542.9586400008</v>
      </c>
      <c r="M3" s="5">
        <v>8762944.6255900003</v>
      </c>
      <c r="N3" s="5"/>
      <c r="O3" s="5"/>
      <c r="P3" s="5"/>
      <c r="Q3" s="5"/>
      <c r="R3" s="12" t="s">
        <v>167</v>
      </c>
    </row>
    <row r="4" ht="15" customHeight="1">
      <c r="A4" s="4" t="s">
        <v>18</v>
      </c>
      <c r="B4" s="11">
        <v>249800.87416000001</v>
      </c>
      <c r="C4" s="5"/>
      <c r="D4" s="5"/>
      <c r="E4" s="5"/>
      <c r="F4" s="5"/>
      <c r="G4" s="5">
        <v>59938.368459999998</v>
      </c>
      <c r="H4" s="5">
        <v>53126.757859999991</v>
      </c>
      <c r="I4" s="5">
        <v>113065.12632000001</v>
      </c>
      <c r="J4" s="5">
        <v>62197.446789999995</v>
      </c>
      <c r="K4" s="5">
        <v>175262.57311000003</v>
      </c>
      <c r="L4" s="5">
        <v>74538.301050000009</v>
      </c>
      <c r="M4" s="5">
        <v>249800.87416000001</v>
      </c>
      <c r="N4" s="5"/>
      <c r="O4" s="5"/>
      <c r="P4" s="5"/>
      <c r="Q4" s="5"/>
      <c r="R4" s="12" t="s">
        <v>167</v>
      </c>
    </row>
    <row r="5" ht="15" customHeight="1">
      <c r="A5" s="4" t="s">
        <v>19</v>
      </c>
      <c r="B5" s="11">
        <v>8421.1561600000005</v>
      </c>
      <c r="C5" s="5"/>
      <c r="D5" s="5"/>
      <c r="E5" s="5"/>
      <c r="F5" s="5"/>
      <c r="G5" s="5">
        <v>2947.9062399999998</v>
      </c>
      <c r="H5" s="5">
        <v>1467.95147</v>
      </c>
      <c r="I5" s="5">
        <v>4415.8577100000002</v>
      </c>
      <c r="J5" s="5">
        <v>1926.3440000000001</v>
      </c>
      <c r="K5" s="5">
        <v>6342.2017100000003</v>
      </c>
      <c r="L5" s="5">
        <v>2078.9544499999997</v>
      </c>
      <c r="M5" s="5">
        <v>8421.1561600000005</v>
      </c>
      <c r="N5" s="5"/>
      <c r="O5" s="5"/>
      <c r="P5" s="5"/>
      <c r="Q5" s="5"/>
      <c r="R5" s="12" t="s">
        <v>167</v>
      </c>
    </row>
    <row r="6" ht="15" customHeight="1">
      <c r="A6" s="6" t="s">
        <v>20</v>
      </c>
      <c r="B6" s="11">
        <v>106932745.86117001</v>
      </c>
      <c r="C6" s="5"/>
      <c r="D6" s="5"/>
      <c r="E6" s="5"/>
      <c r="F6" s="5"/>
      <c r="G6" s="5">
        <v>25551597.015350003</v>
      </c>
      <c r="H6" s="5">
        <v>21219353.410730001</v>
      </c>
      <c r="I6" s="5">
        <v>46770950.426079988</v>
      </c>
      <c r="J6" s="5">
        <v>25383847.554900002</v>
      </c>
      <c r="K6" s="5">
        <v>72154797.980979994</v>
      </c>
      <c r="L6" s="5">
        <v>27421555.461180001</v>
      </c>
      <c r="M6" s="5">
        <v>99576353.44216001</v>
      </c>
      <c r="N6" s="5"/>
      <c r="O6" s="5"/>
      <c r="P6" s="5"/>
      <c r="Q6" s="5"/>
      <c r="R6" s="12" t="s">
        <v>167</v>
      </c>
    </row>
    <row r="7" ht="15" customHeight="1">
      <c r="A7" s="6" t="s">
        <v>21</v>
      </c>
      <c r="B7" s="11">
        <v>14133874.494720001</v>
      </c>
      <c r="C7" s="5"/>
      <c r="D7" s="5"/>
      <c r="E7" s="5"/>
      <c r="F7" s="5"/>
      <c r="G7" s="5">
        <v>3341865.9315800001</v>
      </c>
      <c r="H7" s="5">
        <v>2752196.3744000001</v>
      </c>
      <c r="I7" s="5">
        <v>6094062.3059800016</v>
      </c>
      <c r="J7" s="5">
        <v>3640190.6356200012</v>
      </c>
      <c r="K7" s="5">
        <v>9734252.9415999986</v>
      </c>
      <c r="L7" s="5">
        <v>4388912.9656800004</v>
      </c>
      <c r="M7" s="5">
        <v>14123165.907280002</v>
      </c>
      <c r="N7" s="5"/>
      <c r="O7" s="5"/>
      <c r="P7" s="5"/>
      <c r="Q7" s="5"/>
      <c r="R7" s="12" t="s">
        <v>167</v>
      </c>
    </row>
    <row r="8" ht="15" customHeight="1">
      <c r="A8" s="6" t="s">
        <v>22</v>
      </c>
      <c r="B8" s="11">
        <v>12858.03061</v>
      </c>
      <c r="C8" s="5"/>
      <c r="D8" s="5"/>
      <c r="E8" s="5"/>
      <c r="F8" s="5"/>
      <c r="G8" s="5">
        <v>256.98629999999997</v>
      </c>
      <c r="H8" s="5">
        <v>147.61014</v>
      </c>
      <c r="I8" s="5">
        <v>404.59643999999997</v>
      </c>
      <c r="J8" s="5">
        <v>40.197710000000001</v>
      </c>
      <c r="K8" s="5">
        <v>444.79414999999995</v>
      </c>
      <c r="L8" s="5">
        <v>250.11666000000002</v>
      </c>
      <c r="M8" s="5">
        <v>694.91080999999997</v>
      </c>
      <c r="N8" s="5"/>
      <c r="O8" s="5"/>
      <c r="P8" s="5"/>
      <c r="Q8" s="5"/>
      <c r="R8" s="12" t="s">
        <v>167</v>
      </c>
    </row>
    <row r="9" ht="15" customHeight="1">
      <c r="A9" s="7" t="s">
        <v>23</v>
      </c>
      <c r="B9" s="11">
        <v>6761.7405099999996</v>
      </c>
      <c r="C9" s="5"/>
      <c r="D9" s="5"/>
      <c r="E9" s="5"/>
      <c r="F9" s="5"/>
      <c r="G9" s="5">
        <v>2289.0021399999996</v>
      </c>
      <c r="H9" s="5">
        <v>1455.4851899999999</v>
      </c>
      <c r="I9" s="5">
        <v>3744.4873299999999</v>
      </c>
      <c r="J9" s="5">
        <v>1474.5038099999999</v>
      </c>
      <c r="K9" s="5">
        <v>5218.9911400000001</v>
      </c>
      <c r="L9" s="5">
        <v>1542.74937</v>
      </c>
      <c r="M9" s="5">
        <v>6761.7405099999996</v>
      </c>
      <c r="N9" s="5"/>
      <c r="O9" s="5"/>
      <c r="P9" s="5"/>
      <c r="Q9" s="5"/>
      <c r="R9" s="12" t="s">
        <v>167</v>
      </c>
    </row>
    <row r="10" ht="15" customHeight="1">
      <c r="A10" s="7" t="s">
        <v>24</v>
      </c>
      <c r="B10" s="11">
        <v>1327708.74602</v>
      </c>
      <c r="C10" s="5"/>
      <c r="D10" s="5"/>
      <c r="E10" s="5"/>
      <c r="F10" s="5"/>
      <c r="G10" s="5">
        <v>141891.59160999997</v>
      </c>
      <c r="H10" s="5">
        <v>247261.89292000001</v>
      </c>
      <c r="I10" s="5">
        <v>389153.48452999996</v>
      </c>
      <c r="J10" s="5">
        <v>374066.11213000002</v>
      </c>
      <c r="K10" s="5">
        <v>763219.59665999992</v>
      </c>
      <c r="L10" s="5">
        <v>563611.84337000002</v>
      </c>
      <c r="M10" s="5">
        <v>1326831.4400300002</v>
      </c>
      <c r="N10" s="5"/>
      <c r="O10" s="5"/>
      <c r="P10" s="5"/>
      <c r="Q10" s="5"/>
      <c r="R10" s="12" t="s">
        <v>167</v>
      </c>
    </row>
    <row r="11" ht="15" customHeight="1">
      <c r="A11" s="4" t="s">
        <v>25</v>
      </c>
      <c r="B11" s="11">
        <v>1334470.4865299999</v>
      </c>
      <c r="C11" s="5"/>
      <c r="D11" s="5"/>
      <c r="E11" s="5"/>
      <c r="F11" s="5"/>
      <c r="G11" s="5">
        <v>144180.59374999997</v>
      </c>
      <c r="H11" s="5">
        <v>248717.37811000002</v>
      </c>
      <c r="I11" s="5">
        <v>392897.97185999993</v>
      </c>
      <c r="J11" s="5">
        <v>375540.61594000005</v>
      </c>
      <c r="K11" s="5">
        <v>768438.58779999998</v>
      </c>
      <c r="L11" s="5">
        <v>565154.59273999999</v>
      </c>
      <c r="M11" s="5">
        <v>1333593.1805400001</v>
      </c>
      <c r="N11" s="5"/>
      <c r="O11" s="5"/>
      <c r="P11" s="5"/>
      <c r="Q11" s="5"/>
      <c r="R11" s="12" t="s">
        <v>167</v>
      </c>
    </row>
    <row r="12" ht="15" customHeight="1">
      <c r="A12" s="4" t="s">
        <v>26</v>
      </c>
      <c r="B12" s="11">
        <v>1570963.8074899998</v>
      </c>
      <c r="C12" s="5"/>
      <c r="D12" s="5"/>
      <c r="E12" s="5"/>
      <c r="F12" s="5"/>
      <c r="G12" s="5">
        <v>193020.85692000002</v>
      </c>
      <c r="H12" s="5">
        <v>164994.12461999999</v>
      </c>
      <c r="I12" s="5">
        <v>358014.98153999995</v>
      </c>
      <c r="J12" s="5">
        <v>430158.62283000001</v>
      </c>
      <c r="K12" s="5">
        <v>788173.60436999984</v>
      </c>
      <c r="L12" s="5">
        <v>782790.20311999985</v>
      </c>
      <c r="M12" s="5">
        <v>1570963.8074899998</v>
      </c>
      <c r="N12" s="5"/>
      <c r="O12" s="5"/>
      <c r="P12" s="5"/>
      <c r="Q12" s="5"/>
      <c r="R12" s="12" t="s">
        <v>167</v>
      </c>
    </row>
    <row r="13" ht="15" customHeight="1">
      <c r="A13" s="4" t="s">
        <v>27</v>
      </c>
      <c r="B13" s="11">
        <v>5945.1203999999989</v>
      </c>
      <c r="C13" s="5"/>
      <c r="D13" s="5"/>
      <c r="E13" s="5"/>
      <c r="F13" s="5"/>
      <c r="G13" s="5">
        <v>1187.2636500000001</v>
      </c>
      <c r="H13" s="5">
        <v>1488.4243900000001</v>
      </c>
      <c r="I13" s="5">
        <v>2675.68804</v>
      </c>
      <c r="J13" s="5">
        <v>1923.8056299999998</v>
      </c>
      <c r="K13" s="5">
        <v>4599.4936699999998</v>
      </c>
      <c r="L13" s="5">
        <v>1345.62673</v>
      </c>
      <c r="M13" s="5">
        <v>5945.1203999999989</v>
      </c>
      <c r="N13" s="5"/>
      <c r="O13" s="5"/>
      <c r="P13" s="5"/>
      <c r="Q13" s="5"/>
      <c r="R13" s="12" t="s">
        <v>167</v>
      </c>
    </row>
    <row r="14" ht="15" customHeight="1">
      <c r="A14" s="4" t="s">
        <v>28</v>
      </c>
      <c r="B14" s="11">
        <v>416699.16003999999</v>
      </c>
      <c r="C14" s="5"/>
      <c r="D14" s="5"/>
      <c r="E14" s="5"/>
      <c r="F14" s="5"/>
      <c r="G14" s="5">
        <v>66034.104089999993</v>
      </c>
      <c r="H14" s="5">
        <v>73644.494540000014</v>
      </c>
      <c r="I14" s="5">
        <v>139678.59863000002</v>
      </c>
      <c r="J14" s="5">
        <v>106986.09997</v>
      </c>
      <c r="K14" s="5">
        <v>246664.69859999997</v>
      </c>
      <c r="L14" s="5">
        <v>170034.46143999998</v>
      </c>
      <c r="M14" s="5">
        <v>416699.16003999999</v>
      </c>
      <c r="N14" s="5"/>
      <c r="O14" s="5"/>
      <c r="P14" s="5"/>
      <c r="Q14" s="5"/>
      <c r="R14" s="12" t="s">
        <v>167</v>
      </c>
    </row>
    <row r="15" ht="15" customHeight="1">
      <c r="A15" s="4" t="s">
        <v>29</v>
      </c>
      <c r="B15" s="11">
        <v>103345.49334</v>
      </c>
      <c r="C15" s="5"/>
      <c r="D15" s="5"/>
      <c r="E15" s="5"/>
      <c r="F15" s="5"/>
      <c r="G15" s="5">
        <v>3264.3550200000004</v>
      </c>
      <c r="H15" s="5">
        <v>17542.052930000005</v>
      </c>
      <c r="I15" s="5">
        <v>20806.407950000001</v>
      </c>
      <c r="J15" s="5">
        <v>28796.23416</v>
      </c>
      <c r="K15" s="5">
        <v>49602.642110000001</v>
      </c>
      <c r="L15" s="5">
        <v>53742.85123</v>
      </c>
      <c r="M15" s="5">
        <v>103345.49334</v>
      </c>
      <c r="N15" s="5"/>
      <c r="O15" s="5"/>
      <c r="P15" s="5"/>
      <c r="Q15" s="5"/>
      <c r="R15" s="12" t="s">
        <v>167</v>
      </c>
    </row>
    <row r="16" ht="15" customHeight="1">
      <c r="A16" s="4" t="s">
        <v>30</v>
      </c>
      <c r="B16" s="11">
        <v>5667.7900599999984</v>
      </c>
      <c r="C16" s="5"/>
      <c r="D16" s="5"/>
      <c r="E16" s="5"/>
      <c r="F16" s="5"/>
      <c r="G16" s="5">
        <v>741.39439999999991</v>
      </c>
      <c r="H16" s="5">
        <v>821.22000000000014</v>
      </c>
      <c r="I16" s="5">
        <v>1562.6143999999997</v>
      </c>
      <c r="J16" s="5">
        <v>396.68099999999998</v>
      </c>
      <c r="K16" s="5">
        <v>1959.2953999999997</v>
      </c>
      <c r="L16" s="5">
        <v>3708.4946600000003</v>
      </c>
      <c r="M16" s="5">
        <v>5667.7900599999984</v>
      </c>
      <c r="N16" s="5"/>
      <c r="O16" s="5"/>
      <c r="P16" s="5"/>
      <c r="Q16" s="5"/>
      <c r="R16" s="12" t="s">
        <v>167</v>
      </c>
    </row>
    <row r="17" ht="15" customHeight="1">
      <c r="A17" s="7" t="s">
        <v>31</v>
      </c>
      <c r="B17" s="11"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2" t="s">
        <v>167</v>
      </c>
    </row>
    <row r="18" ht="15" customHeight="1">
      <c r="A18" s="7" t="s">
        <v>32</v>
      </c>
      <c r="B18" s="1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2" t="s">
        <v>167</v>
      </c>
    </row>
    <row r="19" ht="15" customHeight="1">
      <c r="A19" s="4" t="s">
        <v>33</v>
      </c>
      <c r="B19" s="11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2" t="s">
        <v>167</v>
      </c>
    </row>
    <row r="20" ht="15" customHeight="1">
      <c r="A20" s="7" t="s">
        <v>34</v>
      </c>
      <c r="B20" s="1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2" t="s">
        <v>167</v>
      </c>
    </row>
    <row r="21" ht="15" customHeight="1">
      <c r="A21" s="7" t="s">
        <v>35</v>
      </c>
      <c r="B21" s="11">
        <v>79957.327479999993</v>
      </c>
      <c r="C21" s="5"/>
      <c r="D21" s="5"/>
      <c r="E21" s="5"/>
      <c r="F21" s="5"/>
      <c r="G21" s="5">
        <v>7846.0117200000013</v>
      </c>
      <c r="H21" s="5">
        <v>36137.779140000006</v>
      </c>
      <c r="I21" s="5">
        <v>43983.790860000001</v>
      </c>
      <c r="J21" s="5">
        <v>19602.115379999999</v>
      </c>
      <c r="K21" s="5">
        <v>63585.906239999997</v>
      </c>
      <c r="L21" s="5">
        <v>14125.046239999998</v>
      </c>
      <c r="M21" s="5">
        <v>77710.952479999993</v>
      </c>
      <c r="N21" s="5"/>
      <c r="O21" s="5"/>
      <c r="P21" s="5"/>
      <c r="Q21" s="5"/>
      <c r="R21" s="12" t="s">
        <v>167</v>
      </c>
    </row>
    <row r="22" ht="15" customHeight="1">
      <c r="A22" s="4" t="s">
        <v>36</v>
      </c>
      <c r="B22" s="11">
        <v>79957.327479999993</v>
      </c>
      <c r="C22" s="5"/>
      <c r="D22" s="5"/>
      <c r="E22" s="5"/>
      <c r="F22" s="5"/>
      <c r="G22" s="5">
        <v>7846.0117200000013</v>
      </c>
      <c r="H22" s="5">
        <v>36137.779140000006</v>
      </c>
      <c r="I22" s="5">
        <v>43983.790860000001</v>
      </c>
      <c r="J22" s="5">
        <v>19602.115379999999</v>
      </c>
      <c r="K22" s="5">
        <v>63585.906239999997</v>
      </c>
      <c r="L22" s="5">
        <v>14125.046239999998</v>
      </c>
      <c r="M22" s="5">
        <v>77710.952479999993</v>
      </c>
      <c r="N22" s="5"/>
      <c r="O22" s="5"/>
      <c r="P22" s="5"/>
      <c r="Q22" s="5"/>
      <c r="R22" s="12" t="s">
        <v>167</v>
      </c>
    </row>
    <row r="23" ht="15" customHeight="1">
      <c r="A23" s="6" t="s">
        <v>37</v>
      </c>
      <c r="B23" s="11">
        <v>3517049.1853399999</v>
      </c>
      <c r="C23" s="5"/>
      <c r="D23" s="5"/>
      <c r="E23" s="5"/>
      <c r="F23" s="5"/>
      <c r="G23" s="5">
        <v>416274.57954999997</v>
      </c>
      <c r="H23" s="5">
        <v>543345.47372999997</v>
      </c>
      <c r="I23" s="5">
        <v>959620.05327999988</v>
      </c>
      <c r="J23" s="5">
        <v>963404.17490999994</v>
      </c>
      <c r="K23" s="5">
        <v>1923024.2281899995</v>
      </c>
      <c r="L23" s="5">
        <v>1590901.2761599999</v>
      </c>
      <c r="M23" s="5">
        <v>3513925.5043499996</v>
      </c>
      <c r="N23" s="5"/>
      <c r="O23" s="5"/>
      <c r="P23" s="5"/>
      <c r="Q23" s="5"/>
      <c r="R23" s="12" t="s">
        <v>167</v>
      </c>
    </row>
    <row r="24" ht="15" customHeight="1">
      <c r="A24" s="6" t="s">
        <v>38</v>
      </c>
      <c r="B24" s="11">
        <v>32347925.464780003</v>
      </c>
      <c r="C24" s="5"/>
      <c r="D24" s="5"/>
      <c r="E24" s="5"/>
      <c r="F24" s="5"/>
      <c r="G24" s="5">
        <v>8327713.1128900005</v>
      </c>
      <c r="H24" s="5">
        <v>8237506.8884800002</v>
      </c>
      <c r="I24" s="5">
        <v>16565220.001370002</v>
      </c>
      <c r="J24" s="5">
        <v>7964574.6976299994</v>
      </c>
      <c r="K24" s="5">
        <v>24529794.699000001</v>
      </c>
      <c r="L24" s="5">
        <v>7818130.76578</v>
      </c>
      <c r="M24" s="5">
        <v>32347925.464780003</v>
      </c>
      <c r="N24" s="5"/>
      <c r="O24" s="5"/>
      <c r="P24" s="5"/>
      <c r="Q24" s="5"/>
      <c r="R24" s="12" t="s">
        <v>167</v>
      </c>
    </row>
    <row r="25" ht="15" customHeight="1">
      <c r="A25" s="8" t="s">
        <v>39</v>
      </c>
      <c r="B25" s="11">
        <v>156944453.03662002</v>
      </c>
      <c r="C25" s="5"/>
      <c r="D25" s="5"/>
      <c r="E25" s="5"/>
      <c r="F25" s="5"/>
      <c r="G25" s="5">
        <v>37637707.625670001</v>
      </c>
      <c r="H25" s="5">
        <v>32752549.757480003</v>
      </c>
      <c r="I25" s="5">
        <v>70390257.383149996</v>
      </c>
      <c r="J25" s="5">
        <v>37952057.260770008</v>
      </c>
      <c r="K25" s="5">
        <v>108342314.64391999</v>
      </c>
      <c r="L25" s="5">
        <v>41219750.58546</v>
      </c>
      <c r="M25" s="5">
        <v>149562065.22938001</v>
      </c>
      <c r="N25" s="5"/>
      <c r="O25" s="5"/>
      <c r="P25" s="5"/>
      <c r="Q25" s="5"/>
      <c r="R25" s="12" t="s">
        <v>167</v>
      </c>
    </row>
    <row r="26" ht="15" customHeight="1">
      <c r="A26" s="4" t="s">
        <v>40</v>
      </c>
      <c r="B26" s="11">
        <v>17328714.596440002</v>
      </c>
      <c r="C26" s="5"/>
      <c r="D26" s="5"/>
      <c r="E26" s="5"/>
      <c r="F26" s="5"/>
      <c r="G26" s="5">
        <v>3770586.2293499997</v>
      </c>
      <c r="H26" s="5">
        <v>3887322.0009599999</v>
      </c>
      <c r="I26" s="5">
        <v>7657908.2303100014</v>
      </c>
      <c r="J26" s="5">
        <v>3952224.548859999</v>
      </c>
      <c r="K26" s="5">
        <v>11610132.779170005</v>
      </c>
      <c r="L26" s="5">
        <v>5718581.8172699986</v>
      </c>
      <c r="M26" s="5">
        <v>17328714.596440002</v>
      </c>
      <c r="N26" s="5"/>
      <c r="O26" s="5"/>
      <c r="P26" s="5"/>
      <c r="Q26" s="5"/>
      <c r="R26" s="12" t="s">
        <v>167</v>
      </c>
    </row>
    <row r="27" ht="15" customHeight="1">
      <c r="A27" s="4" t="s">
        <v>41</v>
      </c>
      <c r="B27" s="11">
        <v>1491199.0262000002</v>
      </c>
      <c r="C27" s="5"/>
      <c r="D27" s="5"/>
      <c r="E27" s="5"/>
      <c r="F27" s="5"/>
      <c r="G27" s="5">
        <v>290854.24801000004</v>
      </c>
      <c r="H27" s="5">
        <v>355993.00559999997</v>
      </c>
      <c r="I27" s="5">
        <v>646847.25361000001</v>
      </c>
      <c r="J27" s="5">
        <v>389663.23180000007</v>
      </c>
      <c r="K27" s="5">
        <v>1036510.4854100002</v>
      </c>
      <c r="L27" s="5">
        <v>454688.54078999994</v>
      </c>
      <c r="M27" s="5">
        <v>1491199.0262000002</v>
      </c>
      <c r="N27" s="5"/>
      <c r="O27" s="5"/>
      <c r="P27" s="5"/>
      <c r="Q27" s="5"/>
      <c r="R27" s="12" t="s">
        <v>167</v>
      </c>
    </row>
    <row r="28" ht="15" customHeight="1">
      <c r="A28" s="4" t="s">
        <v>42</v>
      </c>
      <c r="B28" s="13">
        <v>-5238972.21007</v>
      </c>
      <c r="C28" s="5"/>
      <c r="D28" s="5"/>
      <c r="E28" s="5"/>
      <c r="F28" s="5"/>
      <c r="G28" s="14">
        <v>-1136699.53257</v>
      </c>
      <c r="H28" s="14">
        <v>-1147020.4138500001</v>
      </c>
      <c r="I28" s="14">
        <v>-2283719.9464199995</v>
      </c>
      <c r="J28" s="14">
        <v>-1148311.40506</v>
      </c>
      <c r="K28" s="14">
        <v>-3432031.3514800007</v>
      </c>
      <c r="L28" s="14">
        <v>-1806940.8585900001</v>
      </c>
      <c r="M28" s="14">
        <v>-5238972.21007</v>
      </c>
      <c r="N28" s="5"/>
      <c r="O28" s="5"/>
      <c r="P28" s="5"/>
      <c r="Q28" s="5"/>
      <c r="R28" s="15" t="s">
        <v>168</v>
      </c>
    </row>
    <row r="29" ht="15" customHeight="1">
      <c r="A29" s="6" t="s">
        <v>43</v>
      </c>
      <c r="B29" s="11">
        <v>13580941.412570003</v>
      </c>
      <c r="C29" s="5"/>
      <c r="D29" s="5"/>
      <c r="E29" s="5"/>
      <c r="F29" s="5"/>
      <c r="G29" s="5">
        <v>2924740.9447900001</v>
      </c>
      <c r="H29" s="5">
        <v>3096294.5927099995</v>
      </c>
      <c r="I29" s="5">
        <v>6021035.5375000015</v>
      </c>
      <c r="J29" s="5">
        <v>3193576.375599999</v>
      </c>
      <c r="K29" s="5">
        <v>9214611.9131000042</v>
      </c>
      <c r="L29" s="5">
        <v>4366329.4994699983</v>
      </c>
      <c r="M29" s="5">
        <v>13580941.412570003</v>
      </c>
      <c r="N29" s="5"/>
      <c r="O29" s="5"/>
      <c r="P29" s="5"/>
      <c r="Q29" s="5"/>
      <c r="R29" s="12" t="s">
        <v>167</v>
      </c>
    </row>
    <row r="30" ht="15" customHeight="1">
      <c r="A30" s="4" t="s">
        <v>44</v>
      </c>
      <c r="B30" s="11"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2" t="s">
        <v>167</v>
      </c>
    </row>
    <row r="31" ht="15" customHeight="1">
      <c r="A31" s="4" t="s">
        <v>45</v>
      </c>
      <c r="B31" s="11">
        <v>983868.47577999998</v>
      </c>
      <c r="C31" s="5"/>
      <c r="D31" s="5"/>
      <c r="E31" s="5"/>
      <c r="F31" s="5"/>
      <c r="G31" s="5">
        <v>214957.64617999998</v>
      </c>
      <c r="H31" s="5">
        <v>235005.04733999999</v>
      </c>
      <c r="I31" s="5">
        <v>449962.69351999997</v>
      </c>
      <c r="J31" s="5">
        <v>233045.70827999999</v>
      </c>
      <c r="K31" s="5">
        <v>683008.40179999988</v>
      </c>
      <c r="L31" s="5">
        <v>300860.07397999999</v>
      </c>
      <c r="M31" s="5">
        <v>983868.47577999998</v>
      </c>
      <c r="N31" s="5"/>
      <c r="O31" s="5"/>
      <c r="P31" s="5"/>
      <c r="Q31" s="5"/>
      <c r="R31" s="12" t="s">
        <v>167</v>
      </c>
    </row>
    <row r="32" ht="15" customHeight="1">
      <c r="A32" s="4" t="s">
        <v>46</v>
      </c>
      <c r="B32" s="13">
        <v>-264582.22795000003</v>
      </c>
      <c r="C32" s="5"/>
      <c r="D32" s="5"/>
      <c r="E32" s="5"/>
      <c r="F32" s="5"/>
      <c r="G32" s="14">
        <v>-66992.281149999995</v>
      </c>
      <c r="H32" s="14">
        <v>-64797.000420000004</v>
      </c>
      <c r="I32" s="14">
        <v>-131789.28156999999</v>
      </c>
      <c r="J32" s="14">
        <v>-66396.47318999999</v>
      </c>
      <c r="K32" s="14">
        <v>-198185.75476000001</v>
      </c>
      <c r="L32" s="14">
        <v>-66396.47318999999</v>
      </c>
      <c r="M32" s="14">
        <v>-264582.22795000003</v>
      </c>
      <c r="N32" s="5"/>
      <c r="O32" s="5"/>
      <c r="P32" s="5"/>
      <c r="Q32" s="5"/>
      <c r="R32" s="15" t="s">
        <v>168</v>
      </c>
    </row>
    <row r="33" ht="15" customHeight="1">
      <c r="A33" s="6" t="s">
        <v>47</v>
      </c>
      <c r="B33" s="11">
        <v>719286.24783000001</v>
      </c>
      <c r="C33" s="5"/>
      <c r="D33" s="5"/>
      <c r="E33" s="5"/>
      <c r="F33" s="5"/>
      <c r="G33" s="5">
        <v>147965.36502999999</v>
      </c>
      <c r="H33" s="5">
        <v>170208.04691999999</v>
      </c>
      <c r="I33" s="5">
        <v>318173.41194999998</v>
      </c>
      <c r="J33" s="5">
        <v>166649.23509</v>
      </c>
      <c r="K33" s="5">
        <v>484822.64703999984</v>
      </c>
      <c r="L33" s="5">
        <v>234463.60079</v>
      </c>
      <c r="M33" s="5">
        <v>719286.24783000001</v>
      </c>
      <c r="N33" s="5"/>
      <c r="O33" s="5"/>
      <c r="P33" s="5"/>
      <c r="Q33" s="5"/>
      <c r="R33" s="12" t="s">
        <v>167</v>
      </c>
    </row>
    <row r="34" ht="15" customHeight="1">
      <c r="A34" s="4" t="s">
        <v>48</v>
      </c>
      <c r="B34" s="11">
        <v>5860695.6041400004</v>
      </c>
      <c r="C34" s="5"/>
      <c r="D34" s="5"/>
      <c r="E34" s="5"/>
      <c r="F34" s="5"/>
      <c r="G34" s="5">
        <v>1462691.0193700001</v>
      </c>
      <c r="H34" s="5">
        <v>1446064.8849599999</v>
      </c>
      <c r="I34" s="5">
        <v>2908755.9043299998</v>
      </c>
      <c r="J34" s="5">
        <v>1446003.6365199999</v>
      </c>
      <c r="K34" s="5">
        <v>4354759.5408499995</v>
      </c>
      <c r="L34" s="5">
        <v>1505936.0632900002</v>
      </c>
      <c r="M34" s="5">
        <v>5860695.6041400004</v>
      </c>
      <c r="N34" s="5"/>
      <c r="O34" s="5"/>
      <c r="P34" s="5"/>
      <c r="Q34" s="5"/>
      <c r="R34" s="12" t="s">
        <v>167</v>
      </c>
    </row>
    <row r="35" ht="15" customHeight="1">
      <c r="A35" s="4" t="s">
        <v>49</v>
      </c>
      <c r="B35" s="13">
        <v>-17302.05557</v>
      </c>
      <c r="C35" s="5"/>
      <c r="D35" s="5"/>
      <c r="E35" s="5"/>
      <c r="F35" s="5"/>
      <c r="G35" s="14">
        <v>-15138.71845</v>
      </c>
      <c r="H35" s="14">
        <v>-729.86279999999999</v>
      </c>
      <c r="I35" s="14">
        <v>-15868.581249999999</v>
      </c>
      <c r="J35" s="14">
        <v>-718.80011000000002</v>
      </c>
      <c r="K35" s="14">
        <v>-16587.381359999996</v>
      </c>
      <c r="L35" s="14">
        <v>-714.67421000000002</v>
      </c>
      <c r="M35" s="14">
        <v>-17302.05557</v>
      </c>
      <c r="N35" s="5"/>
      <c r="O35" s="5"/>
      <c r="P35" s="5"/>
      <c r="Q35" s="5"/>
      <c r="R35" s="15" t="s">
        <v>168</v>
      </c>
    </row>
    <row r="36" ht="15" customHeight="1">
      <c r="A36" s="6" t="s">
        <v>50</v>
      </c>
      <c r="B36" s="11">
        <v>5843393.5485700006</v>
      </c>
      <c r="C36" s="5"/>
      <c r="D36" s="5"/>
      <c r="E36" s="5"/>
      <c r="F36" s="5"/>
      <c r="G36" s="5">
        <v>1447552.3009200001</v>
      </c>
      <c r="H36" s="5">
        <v>1445335.0221599999</v>
      </c>
      <c r="I36" s="5">
        <v>2892887.32308</v>
      </c>
      <c r="J36" s="5">
        <v>1445284.83641</v>
      </c>
      <c r="K36" s="5">
        <v>4338172.1594899995</v>
      </c>
      <c r="L36" s="5">
        <v>1505221.3890800001</v>
      </c>
      <c r="M36" s="5">
        <v>5843393.5485700006</v>
      </c>
      <c r="N36" s="5"/>
      <c r="O36" s="5"/>
      <c r="P36" s="5"/>
      <c r="Q36" s="5"/>
      <c r="R36" s="12" t="s">
        <v>167</v>
      </c>
    </row>
    <row r="37" ht="15" customHeight="1">
      <c r="A37" s="8" t="s">
        <v>51</v>
      </c>
      <c r="B37" s="11">
        <v>20143621.208970003</v>
      </c>
      <c r="C37" s="5"/>
      <c r="D37" s="5"/>
      <c r="E37" s="5"/>
      <c r="F37" s="5"/>
      <c r="G37" s="5">
        <v>4520258.6107400004</v>
      </c>
      <c r="H37" s="5">
        <v>4711837.6617899993</v>
      </c>
      <c r="I37" s="5">
        <v>9232096.2725300007</v>
      </c>
      <c r="J37" s="5">
        <v>4805510.4470999986</v>
      </c>
      <c r="K37" s="5">
        <v>14037606.719630003</v>
      </c>
      <c r="L37" s="5">
        <v>6106014.489339998</v>
      </c>
      <c r="M37" s="5">
        <v>20143621.208970003</v>
      </c>
      <c r="N37" s="5"/>
      <c r="O37" s="5"/>
      <c r="P37" s="5"/>
      <c r="Q37" s="5"/>
      <c r="R37" s="12" t="s">
        <v>167</v>
      </c>
    </row>
    <row r="38" ht="15" customHeight="1">
      <c r="A38" s="6" t="s">
        <v>52</v>
      </c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2" t="s">
        <v>167</v>
      </c>
    </row>
    <row r="39" ht="15" customHeight="1">
      <c r="A39" s="6" t="s">
        <v>53</v>
      </c>
      <c r="B39" s="11">
        <v>958310.70803999982</v>
      </c>
      <c r="C39" s="5"/>
      <c r="D39" s="5"/>
      <c r="E39" s="5"/>
      <c r="F39" s="5"/>
      <c r="G39" s="5">
        <v>86238.758529999963</v>
      </c>
      <c r="H39" s="5">
        <v>185793.67493000001</v>
      </c>
      <c r="I39" s="5">
        <v>272032.43346000003</v>
      </c>
      <c r="J39" s="5">
        <v>250028.57936999999</v>
      </c>
      <c r="K39" s="5">
        <v>522061.01282999991</v>
      </c>
      <c r="L39" s="5">
        <v>359595.20068000007</v>
      </c>
      <c r="M39" s="5">
        <v>881656.21350999991</v>
      </c>
      <c r="N39" s="5"/>
      <c r="O39" s="5"/>
      <c r="P39" s="5"/>
      <c r="Q39" s="5"/>
      <c r="R39" s="12" t="s">
        <v>167</v>
      </c>
    </row>
    <row r="40" ht="15" customHeight="1">
      <c r="A40" s="8" t="s">
        <v>54</v>
      </c>
      <c r="B40" s="11">
        <v>958310.70803999982</v>
      </c>
      <c r="C40" s="5"/>
      <c r="D40" s="5"/>
      <c r="E40" s="5"/>
      <c r="F40" s="5"/>
      <c r="G40" s="5">
        <v>86238.758529999963</v>
      </c>
      <c r="H40" s="5">
        <v>185793.67493000001</v>
      </c>
      <c r="I40" s="5">
        <v>272032.43346000003</v>
      </c>
      <c r="J40" s="5">
        <v>250028.57936999999</v>
      </c>
      <c r="K40" s="5">
        <v>522061.01282999991</v>
      </c>
      <c r="L40" s="5">
        <v>359595.20068000007</v>
      </c>
      <c r="M40" s="5">
        <v>881656.21350999991</v>
      </c>
      <c r="N40" s="5"/>
      <c r="O40" s="5"/>
      <c r="P40" s="5"/>
      <c r="Q40" s="5"/>
      <c r="R40" s="12" t="s">
        <v>167</v>
      </c>
    </row>
    <row r="41" ht="15" customHeight="1">
      <c r="A41" s="8" t="s">
        <v>55</v>
      </c>
      <c r="B41" s="11">
        <v>35004.252999999997</v>
      </c>
      <c r="C41" s="5"/>
      <c r="D41" s="5"/>
      <c r="E41" s="5"/>
      <c r="F41" s="5"/>
      <c r="G41" s="5"/>
      <c r="H41" s="5"/>
      <c r="I41" s="5"/>
      <c r="J41" s="5">
        <v>48</v>
      </c>
      <c r="K41" s="5">
        <v>48</v>
      </c>
      <c r="L41" s="5">
        <v>1452.2109999999957</v>
      </c>
      <c r="M41" s="5">
        <v>1500.2109999999957</v>
      </c>
      <c r="N41" s="5"/>
      <c r="O41" s="5"/>
      <c r="P41" s="5"/>
      <c r="Q41" s="5"/>
      <c r="R41" s="12" t="s">
        <v>167</v>
      </c>
    </row>
    <row r="42" ht="15" customHeight="1">
      <c r="A42" s="8" t="s">
        <v>56</v>
      </c>
      <c r="B42" s="11">
        <v>3128395.6343199997</v>
      </c>
      <c r="C42" s="5"/>
      <c r="D42" s="5"/>
      <c r="E42" s="5"/>
      <c r="F42" s="5"/>
      <c r="G42" s="5">
        <v>146519.12749999997</v>
      </c>
      <c r="H42" s="5">
        <v>295968.43533999997</v>
      </c>
      <c r="I42" s="5">
        <v>442487.56283999991</v>
      </c>
      <c r="J42" s="5">
        <v>447349.04704999999</v>
      </c>
      <c r="K42" s="5">
        <v>889836.60988999996</v>
      </c>
      <c r="L42" s="5">
        <v>1047649.6873800001</v>
      </c>
      <c r="M42" s="5">
        <v>1937486.2972700002</v>
      </c>
      <c r="N42" s="5"/>
      <c r="O42" s="5"/>
      <c r="P42" s="5"/>
      <c r="Q42" s="5"/>
      <c r="R42" s="12" t="s">
        <v>167</v>
      </c>
    </row>
    <row r="43" ht="15" customHeight="1">
      <c r="A43" s="8" t="s">
        <v>57</v>
      </c>
      <c r="B43" s="11">
        <v>120854.98595999998</v>
      </c>
      <c r="C43" s="5"/>
      <c r="D43" s="5"/>
      <c r="E43" s="5"/>
      <c r="F43" s="5"/>
      <c r="G43" s="5">
        <v>31070.354009999999</v>
      </c>
      <c r="H43" s="5">
        <v>27023.456590000002</v>
      </c>
      <c r="I43" s="5">
        <v>58093.810599999997</v>
      </c>
      <c r="J43" s="5">
        <v>26657.615820000003</v>
      </c>
      <c r="K43" s="5">
        <v>84751.426420000003</v>
      </c>
      <c r="L43" s="5">
        <v>30217.822840000001</v>
      </c>
      <c r="M43" s="5">
        <v>114969.24926</v>
      </c>
      <c r="N43" s="5"/>
      <c r="O43" s="5"/>
      <c r="P43" s="5"/>
      <c r="Q43" s="5"/>
      <c r="R43" s="12" t="s">
        <v>167</v>
      </c>
    </row>
    <row r="44" ht="15" customHeight="1">
      <c r="A44" s="6" t="s">
        <v>58</v>
      </c>
      <c r="B44" s="11"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2" t="s">
        <v>167</v>
      </c>
    </row>
    <row r="45" ht="15" customHeight="1">
      <c r="A45" s="6" t="s">
        <v>59</v>
      </c>
      <c r="B45" s="11">
        <v>471566.84917999996</v>
      </c>
      <c r="C45" s="5"/>
      <c r="D45" s="5"/>
      <c r="E45" s="5"/>
      <c r="F45" s="5"/>
      <c r="G45" s="5">
        <v>82198.673110000003</v>
      </c>
      <c r="H45" s="5">
        <v>80990.331080000004</v>
      </c>
      <c r="I45" s="5">
        <v>163189.00419000004</v>
      </c>
      <c r="J45" s="5">
        <v>71566.040210000006</v>
      </c>
      <c r="K45" s="5">
        <v>234755.04440000004</v>
      </c>
      <c r="L45" s="5">
        <v>83669.587319999991</v>
      </c>
      <c r="M45" s="5">
        <v>318424.63172000006</v>
      </c>
      <c r="N45" s="5"/>
      <c r="O45" s="5"/>
      <c r="P45" s="5"/>
      <c r="Q45" s="5"/>
      <c r="R45" s="12" t="s">
        <v>167</v>
      </c>
    </row>
    <row r="46" ht="15" customHeight="1">
      <c r="A46" s="8" t="s">
        <v>60</v>
      </c>
      <c r="B46" s="11">
        <v>471566.84917999996</v>
      </c>
      <c r="C46" s="5"/>
      <c r="D46" s="5"/>
      <c r="E46" s="5"/>
      <c r="F46" s="5"/>
      <c r="G46" s="5">
        <v>82198.673110000003</v>
      </c>
      <c r="H46" s="5">
        <v>80990.331080000004</v>
      </c>
      <c r="I46" s="5">
        <v>163189.00419000004</v>
      </c>
      <c r="J46" s="5">
        <v>71566.040210000006</v>
      </c>
      <c r="K46" s="5">
        <v>234755.04440000004</v>
      </c>
      <c r="L46" s="5">
        <v>83669.587319999991</v>
      </c>
      <c r="M46" s="5">
        <v>318424.63172000006</v>
      </c>
      <c r="N46" s="5"/>
      <c r="O46" s="5"/>
      <c r="P46" s="5"/>
      <c r="Q46" s="5"/>
      <c r="R46" s="12" t="s">
        <v>167</v>
      </c>
    </row>
    <row r="47" ht="15" customHeight="1">
      <c r="A47" s="6" t="s">
        <v>61</v>
      </c>
      <c r="B47" s="11"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2" t="s">
        <v>167</v>
      </c>
    </row>
    <row r="48" ht="15" customHeight="1">
      <c r="A48" s="6" t="s">
        <v>62</v>
      </c>
      <c r="B48" s="11">
        <v>36867.523849999998</v>
      </c>
      <c r="C48" s="5"/>
      <c r="D48" s="5"/>
      <c r="E48" s="5"/>
      <c r="F48" s="5"/>
      <c r="G48" s="5">
        <v>2946.6108900000004</v>
      </c>
      <c r="H48" s="5">
        <v>3727.8151200000007</v>
      </c>
      <c r="I48" s="5">
        <v>6674.4260100000001</v>
      </c>
      <c r="J48" s="5">
        <v>10683.871589999999</v>
      </c>
      <c r="K48" s="5">
        <v>17358.297600000002</v>
      </c>
      <c r="L48" s="5">
        <v>19509.226249999996</v>
      </c>
      <c r="M48" s="5">
        <v>36867.523849999998</v>
      </c>
      <c r="N48" s="5"/>
      <c r="O48" s="5"/>
      <c r="P48" s="5"/>
      <c r="Q48" s="5"/>
      <c r="R48" s="12" t="s">
        <v>167</v>
      </c>
    </row>
    <row r="49" ht="15" customHeight="1">
      <c r="A49" s="8" t="s">
        <v>63</v>
      </c>
      <c r="B49" s="11">
        <v>36867.523849999998</v>
      </c>
      <c r="C49" s="5"/>
      <c r="D49" s="5"/>
      <c r="E49" s="5"/>
      <c r="F49" s="5"/>
      <c r="G49" s="5">
        <v>2946.6108900000004</v>
      </c>
      <c r="H49" s="5">
        <v>3727.8151200000007</v>
      </c>
      <c r="I49" s="5">
        <v>6674.4260100000001</v>
      </c>
      <c r="J49" s="5">
        <v>10683.871589999999</v>
      </c>
      <c r="K49" s="5">
        <v>17358.297600000002</v>
      </c>
      <c r="L49" s="5">
        <v>19509.226249999996</v>
      </c>
      <c r="M49" s="5">
        <v>36867.523849999998</v>
      </c>
      <c r="N49" s="5"/>
      <c r="O49" s="5"/>
      <c r="P49" s="5"/>
      <c r="Q49" s="5"/>
      <c r="R49" s="12" t="s">
        <v>167</v>
      </c>
    </row>
    <row r="50" ht="15" customHeight="1">
      <c r="A50" s="6" t="s">
        <v>64</v>
      </c>
      <c r="B50" s="11">
        <v>149202.35323000004</v>
      </c>
      <c r="C50" s="5"/>
      <c r="D50" s="5"/>
      <c r="E50" s="5"/>
      <c r="F50" s="5"/>
      <c r="G50" s="5">
        <v>36178.504129999994</v>
      </c>
      <c r="H50" s="5">
        <v>32402.699130000001</v>
      </c>
      <c r="I50" s="5">
        <v>68581.203260000009</v>
      </c>
      <c r="J50" s="5">
        <v>39119.039140000001</v>
      </c>
      <c r="K50" s="5">
        <v>107700.24239999999</v>
      </c>
      <c r="L50" s="5">
        <v>41502.110829999998</v>
      </c>
      <c r="M50" s="5">
        <v>149202.35323000004</v>
      </c>
      <c r="N50" s="5"/>
      <c r="O50" s="5"/>
      <c r="P50" s="5"/>
      <c r="Q50" s="5"/>
      <c r="R50" s="12" t="s">
        <v>167</v>
      </c>
    </row>
    <row r="51" ht="15" customHeight="1">
      <c r="A51" s="6" t="s">
        <v>65</v>
      </c>
      <c r="B51" s="11">
        <v>38122.507758</v>
      </c>
      <c r="C51" s="5"/>
      <c r="D51" s="5"/>
      <c r="E51" s="5"/>
      <c r="F51" s="5"/>
      <c r="G51" s="5">
        <v>9534.3675400000011</v>
      </c>
      <c r="H51" s="5">
        <v>8714.766708000001</v>
      </c>
      <c r="I51" s="5">
        <v>18249.134248000002</v>
      </c>
      <c r="J51" s="5">
        <v>9646.9619400000011</v>
      </c>
      <c r="K51" s="5">
        <v>27896.096188</v>
      </c>
      <c r="L51" s="5">
        <v>10226.411569999998</v>
      </c>
      <c r="M51" s="5">
        <v>38122.507758</v>
      </c>
      <c r="N51" s="5"/>
      <c r="O51" s="5"/>
      <c r="P51" s="5"/>
      <c r="Q51" s="5"/>
      <c r="R51" s="12" t="s">
        <v>167</v>
      </c>
    </row>
    <row r="52" ht="15" customHeight="1">
      <c r="A52" s="6" t="s">
        <v>66</v>
      </c>
      <c r="B52" s="11"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2" t="s">
        <v>167</v>
      </c>
    </row>
    <row r="53" ht="15" customHeight="1">
      <c r="A53" s="8" t="s">
        <v>67</v>
      </c>
      <c r="B53" s="11">
        <v>187324.86098800003</v>
      </c>
      <c r="C53" s="5"/>
      <c r="D53" s="5"/>
      <c r="E53" s="5"/>
      <c r="F53" s="5"/>
      <c r="G53" s="5">
        <v>45712.871669999993</v>
      </c>
      <c r="H53" s="5">
        <v>41117.465838000004</v>
      </c>
      <c r="I53" s="5">
        <v>86830.337508000011</v>
      </c>
      <c r="J53" s="5">
        <v>48766.001080000002</v>
      </c>
      <c r="K53" s="5">
        <v>135596.33858799998</v>
      </c>
      <c r="L53" s="5">
        <v>51728.522399999994</v>
      </c>
      <c r="M53" s="5">
        <v>187324.86098800003</v>
      </c>
      <c r="N53" s="5"/>
      <c r="O53" s="5"/>
      <c r="P53" s="5"/>
      <c r="Q53" s="5"/>
      <c r="R53" s="12" t="s">
        <v>167</v>
      </c>
    </row>
    <row r="54" ht="15" customHeight="1">
      <c r="A54" s="6" t="s">
        <v>68</v>
      </c>
      <c r="B54" s="11"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2" t="s">
        <v>167</v>
      </c>
    </row>
    <row r="55" ht="15" customHeight="1">
      <c r="A55" s="6" t="s">
        <v>69</v>
      </c>
      <c r="B55" s="11"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2" t="s">
        <v>167</v>
      </c>
    </row>
    <row r="56" ht="15" customHeight="1">
      <c r="A56" s="6" t="s">
        <v>70</v>
      </c>
      <c r="B56" s="11">
        <v>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2" t="s">
        <v>167</v>
      </c>
    </row>
    <row r="57" ht="15" customHeight="1">
      <c r="A57" s="8" t="s">
        <v>71</v>
      </c>
      <c r="B57" s="11">
        <v>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2" t="s">
        <v>167</v>
      </c>
    </row>
    <row r="58" ht="15" customHeight="1">
      <c r="A58" s="8" t="s">
        <v>72</v>
      </c>
      <c r="B58" s="11">
        <v>3532728.8627400007</v>
      </c>
      <c r="C58" s="5"/>
      <c r="D58" s="5"/>
      <c r="E58" s="5"/>
      <c r="F58" s="5"/>
      <c r="G58" s="5">
        <v>870328.55037000019</v>
      </c>
      <c r="H58" s="5">
        <v>887466.77079000021</v>
      </c>
      <c r="I58" s="5">
        <v>1757795.3211600003</v>
      </c>
      <c r="J58" s="5">
        <v>887466.7707900001</v>
      </c>
      <c r="K58" s="5">
        <v>2645262.0919499998</v>
      </c>
      <c r="L58" s="5">
        <v>887466.7707900001</v>
      </c>
      <c r="M58" s="5">
        <v>3532728.8627400007</v>
      </c>
      <c r="N58" s="5"/>
      <c r="O58" s="5"/>
      <c r="P58" s="5"/>
      <c r="Q58" s="5"/>
      <c r="R58" s="12" t="s">
        <v>167</v>
      </c>
    </row>
    <row r="59" ht="15" customHeight="1">
      <c r="A59" s="8" t="s">
        <v>73</v>
      </c>
      <c r="B59" s="11">
        <v>83.597480000000004</v>
      </c>
      <c r="C59" s="5"/>
      <c r="D59" s="5"/>
      <c r="E59" s="5"/>
      <c r="F59" s="5"/>
      <c r="G59" s="5"/>
      <c r="H59" s="5"/>
      <c r="I59" s="5"/>
      <c r="J59" s="5">
        <v>17.567019999999999</v>
      </c>
      <c r="K59" s="5">
        <v>17.567019999999999</v>
      </c>
      <c r="L59" s="5">
        <v>66.030460000000005</v>
      </c>
      <c r="M59" s="5">
        <v>83.597480000000004</v>
      </c>
      <c r="N59" s="5"/>
      <c r="O59" s="5"/>
      <c r="P59" s="5"/>
      <c r="Q59" s="5"/>
      <c r="R59" s="12" t="s">
        <v>167</v>
      </c>
    </row>
    <row r="60" ht="15" customHeight="1">
      <c r="A60" s="8" t="s">
        <v>74</v>
      </c>
      <c r="B60" s="11">
        <v>0.128</v>
      </c>
      <c r="C60" s="5"/>
      <c r="D60" s="5"/>
      <c r="E60" s="5"/>
      <c r="F60" s="5"/>
      <c r="G60" s="5"/>
      <c r="H60" s="5"/>
      <c r="I60" s="5"/>
      <c r="J60" s="5">
        <v>0.128</v>
      </c>
      <c r="K60" s="5">
        <v>0.128</v>
      </c>
      <c r="L60" s="5"/>
      <c r="M60" s="5">
        <v>0.128</v>
      </c>
      <c r="N60" s="5"/>
      <c r="O60" s="5"/>
      <c r="P60" s="5"/>
      <c r="Q60" s="5"/>
      <c r="R60" s="12" t="s">
        <v>167</v>
      </c>
    </row>
    <row r="61" ht="15" customHeight="1">
      <c r="A61" s="6" t="s">
        <v>75</v>
      </c>
      <c r="B61" s="11">
        <v>3720137.4492080007</v>
      </c>
      <c r="C61" s="5"/>
      <c r="D61" s="5"/>
      <c r="E61" s="5"/>
      <c r="F61" s="5"/>
      <c r="G61" s="5">
        <v>916041.42204000021</v>
      </c>
      <c r="H61" s="5">
        <v>928584.23662800016</v>
      </c>
      <c r="I61" s="5">
        <v>1844625.6586680003</v>
      </c>
      <c r="J61" s="5">
        <v>936250.46689000004</v>
      </c>
      <c r="K61" s="5">
        <v>2780876.1255579996</v>
      </c>
      <c r="L61" s="5">
        <v>939261.32365000015</v>
      </c>
      <c r="M61" s="5">
        <v>3720137.4492080007</v>
      </c>
      <c r="N61" s="5"/>
      <c r="O61" s="5"/>
      <c r="P61" s="5"/>
      <c r="Q61" s="5"/>
      <c r="R61" s="12" t="s">
        <v>167</v>
      </c>
    </row>
    <row r="62" ht="15" customHeight="1">
      <c r="A62" s="7" t="s">
        <v>76</v>
      </c>
      <c r="B62" s="11"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12" t="s">
        <v>167</v>
      </c>
    </row>
    <row r="63" ht="15" customHeight="1">
      <c r="A63" s="7" t="s">
        <v>77</v>
      </c>
      <c r="B63" s="11">
        <v>5748.4224599999998</v>
      </c>
      <c r="C63" s="5"/>
      <c r="D63" s="5"/>
      <c r="E63" s="5"/>
      <c r="F63" s="5"/>
      <c r="G63" s="5">
        <v>1314.1325299999999</v>
      </c>
      <c r="H63" s="5">
        <v>1213.94867</v>
      </c>
      <c r="I63" s="5">
        <v>2528.0812000000001</v>
      </c>
      <c r="J63" s="5">
        <v>1410.7161699999999</v>
      </c>
      <c r="K63" s="5">
        <v>3938.7973699999998</v>
      </c>
      <c r="L63" s="5">
        <v>1809.62509</v>
      </c>
      <c r="M63" s="5">
        <v>5748.4224599999998</v>
      </c>
      <c r="N63" s="5"/>
      <c r="O63" s="5"/>
      <c r="P63" s="5"/>
      <c r="Q63" s="5"/>
      <c r="R63" s="12" t="s">
        <v>167</v>
      </c>
    </row>
    <row r="64" ht="15" customHeight="1">
      <c r="A64" s="4" t="s">
        <v>78</v>
      </c>
      <c r="B64" s="11">
        <v>5748.4224599999998</v>
      </c>
      <c r="C64" s="5"/>
      <c r="D64" s="5"/>
      <c r="E64" s="5"/>
      <c r="F64" s="5"/>
      <c r="G64" s="5">
        <v>1314.1325299999999</v>
      </c>
      <c r="H64" s="5">
        <v>1213.94867</v>
      </c>
      <c r="I64" s="5">
        <v>2528.0812000000001</v>
      </c>
      <c r="J64" s="5">
        <v>1410.7161699999999</v>
      </c>
      <c r="K64" s="5">
        <v>3938.7973699999998</v>
      </c>
      <c r="L64" s="5">
        <v>1809.62509</v>
      </c>
      <c r="M64" s="5">
        <v>5748.4224599999998</v>
      </c>
      <c r="N64" s="5"/>
      <c r="O64" s="5"/>
      <c r="P64" s="5"/>
      <c r="Q64" s="5"/>
      <c r="R64" s="12" t="s">
        <v>167</v>
      </c>
    </row>
    <row r="65" ht="15" customHeight="1">
      <c r="A65" s="4" t="s">
        <v>79</v>
      </c>
      <c r="B65" s="1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2" t="s">
        <v>167</v>
      </c>
    </row>
    <row r="66" ht="15" customHeight="1">
      <c r="A66" s="4" t="s">
        <v>80</v>
      </c>
      <c r="B66" s="11">
        <v>63600.763959999997</v>
      </c>
      <c r="C66" s="5"/>
      <c r="D66" s="5"/>
      <c r="E66" s="5"/>
      <c r="F66" s="5"/>
      <c r="G66" s="5">
        <v>25567.19341</v>
      </c>
      <c r="H66" s="5">
        <v>15467.92915</v>
      </c>
      <c r="I66" s="5">
        <v>41035.122560000003</v>
      </c>
      <c r="J66" s="5">
        <v>5297.87925</v>
      </c>
      <c r="K66" s="5">
        <v>46333.001810000002</v>
      </c>
      <c r="L66" s="5">
        <v>17267.762149999999</v>
      </c>
      <c r="M66" s="5">
        <v>63600.763959999997</v>
      </c>
      <c r="N66" s="5"/>
      <c r="O66" s="5"/>
      <c r="P66" s="5"/>
      <c r="Q66" s="5"/>
      <c r="R66" s="12" t="s">
        <v>167</v>
      </c>
    </row>
    <row r="67" ht="15" customHeight="1">
      <c r="A67" s="7" t="s">
        <v>81</v>
      </c>
      <c r="B67" s="11"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2" t="s">
        <v>167</v>
      </c>
    </row>
    <row r="68" ht="15" customHeight="1">
      <c r="A68" s="7" t="s">
        <v>82</v>
      </c>
      <c r="B68" s="11">
        <v>4651.273290000001</v>
      </c>
      <c r="C68" s="5"/>
      <c r="D68" s="5"/>
      <c r="E68" s="5"/>
      <c r="F68" s="5"/>
      <c r="G68" s="5">
        <v>1531.74622</v>
      </c>
      <c r="H68" s="5">
        <v>1242.7606699999999</v>
      </c>
      <c r="I68" s="5">
        <v>2774.5068900000001</v>
      </c>
      <c r="J68" s="5">
        <v>631.89111000000003</v>
      </c>
      <c r="K68" s="5">
        <v>3406.3980000000001</v>
      </c>
      <c r="L68" s="5">
        <v>1086.1295499999999</v>
      </c>
      <c r="M68" s="5">
        <v>4492.5275500000007</v>
      </c>
      <c r="N68" s="5"/>
      <c r="O68" s="5"/>
      <c r="P68" s="5"/>
      <c r="Q68" s="5"/>
      <c r="R68" s="12" t="s">
        <v>167</v>
      </c>
    </row>
    <row r="69" ht="15" customHeight="1">
      <c r="A69" s="4" t="s">
        <v>83</v>
      </c>
      <c r="B69" s="11">
        <v>4651.273290000001</v>
      </c>
      <c r="C69" s="5"/>
      <c r="D69" s="5"/>
      <c r="E69" s="5"/>
      <c r="F69" s="5"/>
      <c r="G69" s="5">
        <v>1531.74622</v>
      </c>
      <c r="H69" s="5">
        <v>1242.7606699999999</v>
      </c>
      <c r="I69" s="5">
        <v>2774.5068900000001</v>
      </c>
      <c r="J69" s="5">
        <v>631.89111000000003</v>
      </c>
      <c r="K69" s="5">
        <v>3406.3980000000001</v>
      </c>
      <c r="L69" s="5">
        <v>1086.1295499999999</v>
      </c>
      <c r="M69" s="5">
        <v>4492.5275500000007</v>
      </c>
      <c r="N69" s="5"/>
      <c r="O69" s="5"/>
      <c r="P69" s="5"/>
      <c r="Q69" s="5"/>
      <c r="R69" s="12" t="s">
        <v>167</v>
      </c>
    </row>
    <row r="70" ht="15" customHeight="1">
      <c r="A70" s="4" t="s">
        <v>84</v>
      </c>
      <c r="B70" s="11">
        <v>7272.0733999999993</v>
      </c>
      <c r="C70" s="5"/>
      <c r="D70" s="5"/>
      <c r="E70" s="5"/>
      <c r="F70" s="5"/>
      <c r="G70" s="5">
        <v>608.88310000000001</v>
      </c>
      <c r="H70" s="5">
        <v>1446.184</v>
      </c>
      <c r="I70" s="5">
        <v>2055.0671000000002</v>
      </c>
      <c r="J70" s="5">
        <v>1155.33249</v>
      </c>
      <c r="K70" s="5">
        <v>3210.39959</v>
      </c>
      <c r="L70" s="5">
        <v>2377.1887700000002</v>
      </c>
      <c r="M70" s="5">
        <v>5587.5883599999997</v>
      </c>
      <c r="N70" s="5"/>
      <c r="O70" s="5"/>
      <c r="P70" s="5"/>
      <c r="Q70" s="5"/>
      <c r="R70" s="12" t="s">
        <v>167</v>
      </c>
    </row>
    <row r="71" ht="15" customHeight="1">
      <c r="A71" s="7" t="s">
        <v>85</v>
      </c>
      <c r="B71" s="1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2" t="s">
        <v>167</v>
      </c>
    </row>
    <row r="72" ht="15" customHeight="1">
      <c r="A72" s="7" t="s">
        <v>86</v>
      </c>
      <c r="B72" s="11">
        <v>1442.8201899999999</v>
      </c>
      <c r="C72" s="5"/>
      <c r="D72" s="5"/>
      <c r="E72" s="5"/>
      <c r="F72" s="5"/>
      <c r="G72" s="5">
        <v>166.43047000000001</v>
      </c>
      <c r="H72" s="5">
        <v>199.59215999999998</v>
      </c>
      <c r="I72" s="5">
        <v>366.02262999999999</v>
      </c>
      <c r="J72" s="5">
        <v>234.48095000000004</v>
      </c>
      <c r="K72" s="5">
        <v>600.50358000000006</v>
      </c>
      <c r="L72" s="5">
        <v>326.94389000000001</v>
      </c>
      <c r="M72" s="5">
        <v>927.44746999999995</v>
      </c>
      <c r="N72" s="5"/>
      <c r="O72" s="5"/>
      <c r="P72" s="5"/>
      <c r="Q72" s="5"/>
      <c r="R72" s="12" t="s">
        <v>167</v>
      </c>
    </row>
    <row r="73" ht="15" customHeight="1">
      <c r="A73" s="4" t="s">
        <v>87</v>
      </c>
      <c r="B73" s="11">
        <v>1442.8201899999999</v>
      </c>
      <c r="C73" s="5"/>
      <c r="D73" s="5"/>
      <c r="E73" s="5"/>
      <c r="F73" s="5"/>
      <c r="G73" s="5">
        <v>166.43047000000001</v>
      </c>
      <c r="H73" s="5">
        <v>199.59215999999998</v>
      </c>
      <c r="I73" s="5">
        <v>366.02262999999999</v>
      </c>
      <c r="J73" s="5">
        <v>234.48095000000004</v>
      </c>
      <c r="K73" s="5">
        <v>600.50358000000006</v>
      </c>
      <c r="L73" s="5">
        <v>326.94389000000001</v>
      </c>
      <c r="M73" s="5">
        <v>927.44746999999995</v>
      </c>
      <c r="N73" s="5"/>
      <c r="O73" s="5"/>
      <c r="P73" s="5"/>
      <c r="Q73" s="5"/>
      <c r="R73" s="12" t="s">
        <v>167</v>
      </c>
    </row>
    <row r="74" ht="15" customHeight="1">
      <c r="A74" s="7" t="s">
        <v>88</v>
      </c>
      <c r="B74" s="11">
        <v>124909.20006</v>
      </c>
      <c r="C74" s="5"/>
      <c r="D74" s="5"/>
      <c r="E74" s="5"/>
      <c r="F74" s="5"/>
      <c r="G74" s="5">
        <v>24442.508559999998</v>
      </c>
      <c r="H74" s="5">
        <v>31423.098429999998</v>
      </c>
      <c r="I74" s="5">
        <v>55865.60699</v>
      </c>
      <c r="J74" s="5">
        <v>25841.539870000001</v>
      </c>
      <c r="K74" s="5">
        <v>81707.146860000008</v>
      </c>
      <c r="L74" s="5">
        <v>43202.053200000002</v>
      </c>
      <c r="M74" s="5">
        <v>124909.20006</v>
      </c>
      <c r="N74" s="5"/>
      <c r="O74" s="5"/>
      <c r="P74" s="5"/>
      <c r="Q74" s="5"/>
      <c r="R74" s="12" t="s">
        <v>167</v>
      </c>
    </row>
    <row r="75" ht="15" customHeight="1">
      <c r="A75" s="7" t="s">
        <v>89</v>
      </c>
      <c r="B75" s="11">
        <v>5348.3108400000001</v>
      </c>
      <c r="C75" s="5"/>
      <c r="D75" s="5"/>
      <c r="E75" s="5"/>
      <c r="F75" s="5"/>
      <c r="G75" s="5">
        <v>1342.5601099999999</v>
      </c>
      <c r="H75" s="5">
        <v>1342.56131</v>
      </c>
      <c r="I75" s="5">
        <v>2685.1214199999999</v>
      </c>
      <c r="J75" s="5">
        <v>1465.6132299999999</v>
      </c>
      <c r="K75" s="5">
        <v>4150.7346500000003</v>
      </c>
      <c r="L75" s="5">
        <v>1197.57619</v>
      </c>
      <c r="M75" s="5">
        <v>5348.3108400000001</v>
      </c>
      <c r="N75" s="5"/>
      <c r="O75" s="5"/>
      <c r="P75" s="5"/>
      <c r="Q75" s="5"/>
      <c r="R75" s="12" t="s">
        <v>167</v>
      </c>
    </row>
    <row r="76" ht="15" customHeight="1">
      <c r="A76" s="4" t="s">
        <v>90</v>
      </c>
      <c r="B76" s="11">
        <v>130257.51090000001</v>
      </c>
      <c r="C76" s="5"/>
      <c r="D76" s="5"/>
      <c r="E76" s="5"/>
      <c r="F76" s="5"/>
      <c r="G76" s="5">
        <v>25785.068669999997</v>
      </c>
      <c r="H76" s="5">
        <v>32765.659739999999</v>
      </c>
      <c r="I76" s="5">
        <v>58550.728410000003</v>
      </c>
      <c r="J76" s="5">
        <v>27307.1531</v>
      </c>
      <c r="K76" s="5">
        <v>85857.881510000007</v>
      </c>
      <c r="L76" s="5">
        <v>44399.629390000002</v>
      </c>
      <c r="M76" s="5">
        <v>130257.51090000001</v>
      </c>
      <c r="N76" s="5"/>
      <c r="O76" s="5"/>
      <c r="P76" s="5"/>
      <c r="Q76" s="5"/>
      <c r="R76" s="12" t="s">
        <v>167</v>
      </c>
    </row>
    <row r="77" ht="15" customHeight="1">
      <c r="A77" s="6" t="s">
        <v>91</v>
      </c>
      <c r="B77" s="11">
        <v>212972.86420000001</v>
      </c>
      <c r="C77" s="5"/>
      <c r="D77" s="5"/>
      <c r="E77" s="5"/>
      <c r="F77" s="5"/>
      <c r="G77" s="5">
        <v>54973.454399999995</v>
      </c>
      <c r="H77" s="5">
        <v>52336.074390000002</v>
      </c>
      <c r="I77" s="5">
        <v>107309.52879000001</v>
      </c>
      <c r="J77" s="5">
        <v>36037.453070000003</v>
      </c>
      <c r="K77" s="5">
        <v>143346.98186</v>
      </c>
      <c r="L77" s="5">
        <v>67267.278839999999</v>
      </c>
      <c r="M77" s="5">
        <v>210614.26069999998</v>
      </c>
      <c r="N77" s="5"/>
      <c r="O77" s="5"/>
      <c r="P77" s="5"/>
      <c r="Q77" s="5"/>
      <c r="R77" s="12" t="s">
        <v>167</v>
      </c>
    </row>
    <row r="78" ht="15" customHeight="1">
      <c r="A78" s="7" t="s">
        <v>92</v>
      </c>
      <c r="B78" s="1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2" t="s">
        <v>167</v>
      </c>
    </row>
    <row r="79" ht="15" customHeight="1">
      <c r="A79" s="7" t="s">
        <v>93</v>
      </c>
      <c r="B79" s="11">
        <v>13053198.997210002</v>
      </c>
      <c r="C79" s="5"/>
      <c r="D79" s="5"/>
      <c r="E79" s="5"/>
      <c r="F79" s="5"/>
      <c r="G79" s="5">
        <v>2882757.5018199999</v>
      </c>
      <c r="H79" s="5">
        <v>3846990.863499999</v>
      </c>
      <c r="I79" s="5">
        <v>6729748.3653199989</v>
      </c>
      <c r="J79" s="5">
        <v>3086959.6924100001</v>
      </c>
      <c r="K79" s="5">
        <v>9816708.0577300005</v>
      </c>
      <c r="L79" s="5">
        <v>3232000.8535800003</v>
      </c>
      <c r="M79" s="5">
        <v>13048708.911310004</v>
      </c>
      <c r="N79" s="5"/>
      <c r="O79" s="5"/>
      <c r="P79" s="5"/>
      <c r="Q79" s="5"/>
      <c r="R79" s="12" t="s">
        <v>167</v>
      </c>
    </row>
    <row r="80" ht="15" customHeight="1">
      <c r="A80" s="4" t="s">
        <v>94</v>
      </c>
      <c r="B80" s="11">
        <v>13053198.997210002</v>
      </c>
      <c r="C80" s="5"/>
      <c r="D80" s="5"/>
      <c r="E80" s="5"/>
      <c r="F80" s="5"/>
      <c r="G80" s="5">
        <v>2882757.5018199999</v>
      </c>
      <c r="H80" s="5">
        <v>3846990.863499999</v>
      </c>
      <c r="I80" s="5">
        <v>6729748.3653199989</v>
      </c>
      <c r="J80" s="5">
        <v>3086959.6924100001</v>
      </c>
      <c r="K80" s="5">
        <v>9816708.0577300005</v>
      </c>
      <c r="L80" s="5">
        <v>3232000.8535800003</v>
      </c>
      <c r="M80" s="5">
        <v>13048708.911310004</v>
      </c>
      <c r="N80" s="5"/>
      <c r="O80" s="5"/>
      <c r="P80" s="5"/>
      <c r="Q80" s="5"/>
      <c r="R80" s="12" t="s">
        <v>167</v>
      </c>
    </row>
    <row r="81" ht="15" customHeight="1">
      <c r="A81" s="7" t="s">
        <v>95</v>
      </c>
      <c r="B81" s="1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2" t="s">
        <v>167</v>
      </c>
    </row>
    <row r="82" ht="15" customHeight="1">
      <c r="A82" s="7" t="s">
        <v>96</v>
      </c>
      <c r="B82" s="11">
        <v>3889894.5780799999</v>
      </c>
      <c r="C82" s="5"/>
      <c r="D82" s="5"/>
      <c r="E82" s="5"/>
      <c r="F82" s="5"/>
      <c r="G82" s="5">
        <v>910565.45863999974</v>
      </c>
      <c r="H82" s="5">
        <v>1189293.1470199998</v>
      </c>
      <c r="I82" s="5">
        <v>2099858.6056600004</v>
      </c>
      <c r="J82" s="5">
        <v>896306.51652999991</v>
      </c>
      <c r="K82" s="5">
        <v>2996165.12219</v>
      </c>
      <c r="L82" s="5">
        <v>893729.45588999998</v>
      </c>
      <c r="M82" s="5">
        <v>3889894.5780799999</v>
      </c>
      <c r="N82" s="5"/>
      <c r="O82" s="5"/>
      <c r="P82" s="5"/>
      <c r="Q82" s="5"/>
      <c r="R82" s="12" t="s">
        <v>167</v>
      </c>
    </row>
    <row r="83" ht="15" customHeight="1">
      <c r="A83" s="4" t="s">
        <v>97</v>
      </c>
      <c r="B83" s="11">
        <v>3889894.5780799999</v>
      </c>
      <c r="C83" s="5"/>
      <c r="D83" s="5"/>
      <c r="E83" s="5"/>
      <c r="F83" s="5"/>
      <c r="G83" s="5">
        <v>910565.45863999974</v>
      </c>
      <c r="H83" s="5">
        <v>1189293.1470199998</v>
      </c>
      <c r="I83" s="5">
        <v>2099858.6056600004</v>
      </c>
      <c r="J83" s="5">
        <v>896306.51652999991</v>
      </c>
      <c r="K83" s="5">
        <v>2996165.12219</v>
      </c>
      <c r="L83" s="5">
        <v>893729.45588999998</v>
      </c>
      <c r="M83" s="5">
        <v>3889894.5780799999</v>
      </c>
      <c r="N83" s="5"/>
      <c r="O83" s="5"/>
      <c r="P83" s="5"/>
      <c r="Q83" s="5"/>
      <c r="R83" s="12" t="s">
        <v>167</v>
      </c>
    </row>
    <row r="84" ht="15" customHeight="1">
      <c r="A84" s="4" t="s">
        <v>98</v>
      </c>
      <c r="B84" s="11">
        <v>230348.03209000005</v>
      </c>
      <c r="C84" s="5"/>
      <c r="D84" s="5"/>
      <c r="E84" s="5"/>
      <c r="F84" s="5"/>
      <c r="G84" s="5">
        <v>27682.261769999997</v>
      </c>
      <c r="H84" s="5">
        <v>69051.565350000004</v>
      </c>
      <c r="I84" s="5">
        <v>96733.827119999987</v>
      </c>
      <c r="J84" s="5">
        <v>35410.955760000004</v>
      </c>
      <c r="K84" s="5">
        <v>132144.78287999998</v>
      </c>
      <c r="L84" s="5">
        <v>75775.184849999991</v>
      </c>
      <c r="M84" s="5">
        <v>207919.96773000006</v>
      </c>
      <c r="N84" s="5"/>
      <c r="O84" s="5"/>
      <c r="P84" s="5"/>
      <c r="Q84" s="5"/>
      <c r="R84" s="12" t="s">
        <v>167</v>
      </c>
    </row>
    <row r="85" ht="15" customHeight="1">
      <c r="A85" s="7" t="s">
        <v>99</v>
      </c>
      <c r="B85" s="11"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2" t="s">
        <v>167</v>
      </c>
    </row>
    <row r="86" ht="15" customHeight="1">
      <c r="A86" s="7" t="s">
        <v>100</v>
      </c>
      <c r="B86" s="11">
        <v>19491.300510000001</v>
      </c>
      <c r="C86" s="5"/>
      <c r="D86" s="5"/>
      <c r="E86" s="5"/>
      <c r="F86" s="5"/>
      <c r="G86" s="5">
        <v>4636.8022500000006</v>
      </c>
      <c r="H86" s="5">
        <v>4587.7528599999996</v>
      </c>
      <c r="I86" s="5">
        <v>9224.5551100000012</v>
      </c>
      <c r="J86" s="5">
        <v>4692.9295500000007</v>
      </c>
      <c r="K86" s="5">
        <v>13917.48466</v>
      </c>
      <c r="L86" s="5">
        <v>5573.81585</v>
      </c>
      <c r="M86" s="5">
        <v>19491.300510000001</v>
      </c>
      <c r="N86" s="5"/>
      <c r="O86" s="5"/>
      <c r="P86" s="5"/>
      <c r="Q86" s="5"/>
      <c r="R86" s="12" t="s">
        <v>167</v>
      </c>
    </row>
    <row r="87" ht="15" customHeight="1">
      <c r="A87" s="4" t="s">
        <v>101</v>
      </c>
      <c r="B87" s="11">
        <v>19491.300510000001</v>
      </c>
      <c r="C87" s="5"/>
      <c r="D87" s="5"/>
      <c r="E87" s="5"/>
      <c r="F87" s="5"/>
      <c r="G87" s="5">
        <v>4636.8022500000006</v>
      </c>
      <c r="H87" s="5">
        <v>4587.7528599999996</v>
      </c>
      <c r="I87" s="5">
        <v>9224.5551100000012</v>
      </c>
      <c r="J87" s="5">
        <v>4692.9295500000007</v>
      </c>
      <c r="K87" s="5">
        <v>13917.48466</v>
      </c>
      <c r="L87" s="5">
        <v>5573.81585</v>
      </c>
      <c r="M87" s="5">
        <v>19491.300510000001</v>
      </c>
      <c r="N87" s="5"/>
      <c r="O87" s="5"/>
      <c r="P87" s="5"/>
      <c r="Q87" s="5"/>
      <c r="R87" s="12" t="s">
        <v>167</v>
      </c>
    </row>
    <row r="88" ht="15" customHeight="1">
      <c r="A88" s="6" t="s">
        <v>102</v>
      </c>
      <c r="B88" s="11">
        <v>17192932.907890003</v>
      </c>
      <c r="C88" s="5"/>
      <c r="D88" s="5"/>
      <c r="E88" s="5"/>
      <c r="F88" s="5"/>
      <c r="G88" s="5">
        <v>3825642.0244800001</v>
      </c>
      <c r="H88" s="5">
        <v>5109923.3287299993</v>
      </c>
      <c r="I88" s="5">
        <v>8935565.3532100003</v>
      </c>
      <c r="J88" s="5">
        <v>4023370.0942500001</v>
      </c>
      <c r="K88" s="5">
        <v>12958935.447460001</v>
      </c>
      <c r="L88" s="5">
        <v>4207079.3101700004</v>
      </c>
      <c r="M88" s="5">
        <v>17166014.757630005</v>
      </c>
      <c r="N88" s="5"/>
      <c r="O88" s="5"/>
      <c r="P88" s="5"/>
      <c r="Q88" s="5"/>
      <c r="R88" s="12" t="s">
        <v>167</v>
      </c>
    </row>
    <row r="89" ht="15" customHeight="1">
      <c r="A89" s="7" t="s">
        <v>103</v>
      </c>
      <c r="B89" s="1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2" t="s">
        <v>167</v>
      </c>
    </row>
    <row r="90" ht="15" customHeight="1">
      <c r="A90" s="7" t="s">
        <v>104</v>
      </c>
      <c r="B90" s="11">
        <v>1619669.5680699996</v>
      </c>
      <c r="C90" s="5"/>
      <c r="D90" s="5"/>
      <c r="E90" s="5"/>
      <c r="F90" s="5"/>
      <c r="G90" s="5">
        <v>29539.176260000007</v>
      </c>
      <c r="H90" s="5">
        <v>42276.588510000001</v>
      </c>
      <c r="I90" s="5">
        <v>71815.764770000009</v>
      </c>
      <c r="J90" s="5">
        <v>35659.994409999912</v>
      </c>
      <c r="K90" s="5">
        <v>107475.75917999994</v>
      </c>
      <c r="L90" s="5">
        <v>42562.414789999973</v>
      </c>
      <c r="M90" s="5">
        <v>150038.17396999989</v>
      </c>
      <c r="N90" s="5"/>
      <c r="O90" s="5"/>
      <c r="P90" s="5"/>
      <c r="Q90" s="5"/>
      <c r="R90" s="12" t="s">
        <v>167</v>
      </c>
    </row>
    <row r="91" ht="15" customHeight="1">
      <c r="A91" s="4" t="s">
        <v>105</v>
      </c>
      <c r="B91" s="11">
        <v>1619669.5680699996</v>
      </c>
      <c r="C91" s="5"/>
      <c r="D91" s="5"/>
      <c r="E91" s="5"/>
      <c r="F91" s="5"/>
      <c r="G91" s="5">
        <v>29539.176260000007</v>
      </c>
      <c r="H91" s="5">
        <v>42276.588510000001</v>
      </c>
      <c r="I91" s="5">
        <v>71815.764770000009</v>
      </c>
      <c r="J91" s="5">
        <v>35659.994409999912</v>
      </c>
      <c r="K91" s="5">
        <v>107475.75917999994</v>
      </c>
      <c r="L91" s="5">
        <v>42562.414789999973</v>
      </c>
      <c r="M91" s="5">
        <v>150038.17396999989</v>
      </c>
      <c r="N91" s="5"/>
      <c r="O91" s="5"/>
      <c r="P91" s="5"/>
      <c r="Q91" s="5"/>
      <c r="R91" s="12" t="s">
        <v>167</v>
      </c>
    </row>
    <row r="92" ht="15" customHeight="1">
      <c r="A92" s="7" t="s">
        <v>106</v>
      </c>
      <c r="B92" s="11">
        <v>0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2" t="s">
        <v>167</v>
      </c>
    </row>
    <row r="93" ht="15" customHeight="1">
      <c r="A93" s="7" t="s">
        <v>107</v>
      </c>
      <c r="B93" s="11">
        <v>17864.313189999997</v>
      </c>
      <c r="C93" s="5"/>
      <c r="D93" s="5"/>
      <c r="E93" s="5"/>
      <c r="F93" s="5"/>
      <c r="G93" s="5">
        <v>4749.2240700000002</v>
      </c>
      <c r="H93" s="5">
        <v>4573.6484499999988</v>
      </c>
      <c r="I93" s="5">
        <v>9322.872519999999</v>
      </c>
      <c r="J93" s="5">
        <v>4527.0403200000001</v>
      </c>
      <c r="K93" s="5">
        <v>13849.912840000001</v>
      </c>
      <c r="L93" s="5">
        <v>3422.10941</v>
      </c>
      <c r="M93" s="5">
        <v>17272.022249999995</v>
      </c>
      <c r="N93" s="5"/>
      <c r="O93" s="5"/>
      <c r="P93" s="5"/>
      <c r="Q93" s="5"/>
      <c r="R93" s="12" t="s">
        <v>167</v>
      </c>
    </row>
    <row r="94" ht="15" customHeight="1">
      <c r="A94" s="4" t="s">
        <v>108</v>
      </c>
      <c r="B94" s="11">
        <v>17864.313189999997</v>
      </c>
      <c r="C94" s="5"/>
      <c r="D94" s="5"/>
      <c r="E94" s="5"/>
      <c r="F94" s="5"/>
      <c r="G94" s="5">
        <v>4749.2240700000002</v>
      </c>
      <c r="H94" s="5">
        <v>4573.6484499999988</v>
      </c>
      <c r="I94" s="5">
        <v>9322.872519999999</v>
      </c>
      <c r="J94" s="5">
        <v>4527.0403200000001</v>
      </c>
      <c r="K94" s="5">
        <v>13849.912840000001</v>
      </c>
      <c r="L94" s="5">
        <v>3422.10941</v>
      </c>
      <c r="M94" s="5">
        <v>17272.022249999995</v>
      </c>
      <c r="N94" s="5"/>
      <c r="O94" s="5"/>
      <c r="P94" s="5"/>
      <c r="Q94" s="5"/>
      <c r="R94" s="12" t="s">
        <v>167</v>
      </c>
    </row>
    <row r="95" ht="15" customHeight="1">
      <c r="A95" s="4" t="s">
        <v>109</v>
      </c>
      <c r="B95" s="11">
        <v>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2" t="s">
        <v>167</v>
      </c>
    </row>
    <row r="96" ht="15" customHeight="1">
      <c r="A96" s="4" t="s">
        <v>110</v>
      </c>
      <c r="B96" s="11">
        <v>537563.81673999992</v>
      </c>
      <c r="C96" s="5"/>
      <c r="D96" s="5"/>
      <c r="E96" s="5"/>
      <c r="F96" s="5"/>
      <c r="G96" s="5">
        <v>268.11027000000001</v>
      </c>
      <c r="H96" s="5">
        <v>237.1949899999986</v>
      </c>
      <c r="I96" s="5">
        <v>505.30525999999861</v>
      </c>
      <c r="J96" s="5">
        <v>164.53409999999349</v>
      </c>
      <c r="K96" s="5">
        <v>669.8393599999921</v>
      </c>
      <c r="L96" s="5">
        <v>314.38500999999997</v>
      </c>
      <c r="M96" s="5">
        <v>984.22436999999206</v>
      </c>
      <c r="N96" s="5"/>
      <c r="O96" s="5"/>
      <c r="P96" s="5"/>
      <c r="Q96" s="5"/>
      <c r="R96" s="12" t="s">
        <v>167</v>
      </c>
    </row>
    <row r="97" ht="15" customHeight="1">
      <c r="A97" s="4" t="s">
        <v>111</v>
      </c>
      <c r="B97" s="11">
        <v>10573.285739999999</v>
      </c>
      <c r="C97" s="5"/>
      <c r="D97" s="5"/>
      <c r="E97" s="5"/>
      <c r="F97" s="5"/>
      <c r="G97" s="5"/>
      <c r="H97" s="5"/>
      <c r="I97" s="5"/>
      <c r="J97" s="5">
        <v>5.0450000000000008</v>
      </c>
      <c r="K97" s="5">
        <v>5.0450000000000008</v>
      </c>
      <c r="L97" s="5">
        <v>10568.240739999999</v>
      </c>
      <c r="M97" s="5">
        <v>10573.285739999999</v>
      </c>
      <c r="N97" s="5"/>
      <c r="O97" s="5"/>
      <c r="P97" s="5"/>
      <c r="Q97" s="5"/>
      <c r="R97" s="12" t="s">
        <v>167</v>
      </c>
    </row>
    <row r="98" ht="15" customHeight="1">
      <c r="A98" s="4" t="s">
        <v>112</v>
      </c>
      <c r="B98" s="11">
        <v>2990448.82607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2" t="s">
        <v>167</v>
      </c>
    </row>
    <row r="99" ht="15" customHeight="1">
      <c r="A99" s="4" t="s">
        <v>113</v>
      </c>
      <c r="B99" s="11">
        <v>260110.09018</v>
      </c>
      <c r="C99" s="5"/>
      <c r="D99" s="5"/>
      <c r="E99" s="5"/>
      <c r="F99" s="5"/>
      <c r="G99" s="5">
        <v>6375.7972599999976</v>
      </c>
      <c r="H99" s="5">
        <v>14388.681950000006</v>
      </c>
      <c r="I99" s="5">
        <v>20764.479210000005</v>
      </c>
      <c r="J99" s="5">
        <v>2532.7178800000029</v>
      </c>
      <c r="K99" s="5">
        <v>23297.197090000005</v>
      </c>
      <c r="L99" s="5">
        <v>2578.2610899999977</v>
      </c>
      <c r="M99" s="5">
        <v>25875.458180000005</v>
      </c>
      <c r="N99" s="5"/>
      <c r="O99" s="5"/>
      <c r="P99" s="5"/>
      <c r="Q99" s="5"/>
      <c r="R99" s="12" t="s">
        <v>167</v>
      </c>
    </row>
    <row r="100" ht="15" customHeight="1">
      <c r="A100" s="4" t="s">
        <v>114</v>
      </c>
      <c r="B100" s="11">
        <v>0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12" t="s">
        <v>167</v>
      </c>
    </row>
    <row r="101" ht="15" customHeight="1">
      <c r="A101" s="4" t="s">
        <v>115</v>
      </c>
      <c r="B101" s="11">
        <v>17445.361570000001</v>
      </c>
      <c r="C101" s="5"/>
      <c r="D101" s="5"/>
      <c r="E101" s="5"/>
      <c r="F101" s="5"/>
      <c r="G101" s="5">
        <v>1382.8519399999998</v>
      </c>
      <c r="H101" s="5">
        <v>4461.9800000000005</v>
      </c>
      <c r="I101" s="5">
        <v>5844.83194</v>
      </c>
      <c r="J101" s="5">
        <v>1115.77</v>
      </c>
      <c r="K101" s="5">
        <v>6960.6019399999996</v>
      </c>
      <c r="L101" s="5">
        <v>10484.75963</v>
      </c>
      <c r="M101" s="5">
        <v>17445.361570000001</v>
      </c>
      <c r="N101" s="5"/>
      <c r="O101" s="5"/>
      <c r="P101" s="5"/>
      <c r="Q101" s="5"/>
      <c r="R101" s="12" t="s">
        <v>167</v>
      </c>
    </row>
    <row r="102" ht="15" customHeight="1">
      <c r="A102" s="4" t="s">
        <v>116</v>
      </c>
      <c r="B102" s="11">
        <v>24319.197469999999</v>
      </c>
      <c r="C102" s="5"/>
      <c r="D102" s="5"/>
      <c r="E102" s="5"/>
      <c r="F102" s="5"/>
      <c r="G102" s="5">
        <v>12031.10188</v>
      </c>
      <c r="H102" s="5">
        <v>1932.8084900000001</v>
      </c>
      <c r="I102" s="5">
        <v>13963.91037</v>
      </c>
      <c r="J102" s="5">
        <v>1918.9521</v>
      </c>
      <c r="K102" s="5">
        <v>15882.86247</v>
      </c>
      <c r="L102" s="5">
        <v>8436.3350000000009</v>
      </c>
      <c r="M102" s="5">
        <v>24319.197469999999</v>
      </c>
      <c r="N102" s="5"/>
      <c r="O102" s="5"/>
      <c r="P102" s="5"/>
      <c r="Q102" s="5"/>
      <c r="R102" s="12" t="s">
        <v>167</v>
      </c>
    </row>
    <row r="103" ht="15" customHeight="1">
      <c r="A103" s="7" t="s">
        <v>117</v>
      </c>
      <c r="B103" s="11">
        <v>23481.315999999999</v>
      </c>
      <c r="C103" s="5"/>
      <c r="D103" s="5"/>
      <c r="E103" s="5"/>
      <c r="F103" s="5"/>
      <c r="G103" s="5">
        <v>6666.6666699999996</v>
      </c>
      <c r="H103" s="5"/>
      <c r="I103" s="5">
        <v>6666.6666699999996</v>
      </c>
      <c r="J103" s="5"/>
      <c r="K103" s="5">
        <v>6666.6666699999996</v>
      </c>
      <c r="L103" s="5">
        <v>16814.64933</v>
      </c>
      <c r="M103" s="5">
        <v>23481.315999999999</v>
      </c>
      <c r="N103" s="5"/>
      <c r="O103" s="5"/>
      <c r="P103" s="5"/>
      <c r="Q103" s="5"/>
      <c r="R103" s="12" t="s">
        <v>167</v>
      </c>
    </row>
    <row r="104" ht="15" customHeight="1">
      <c r="A104" s="7" t="s">
        <v>118</v>
      </c>
      <c r="B104" s="11">
        <v>14667.730909999998</v>
      </c>
      <c r="C104" s="5"/>
      <c r="D104" s="5"/>
      <c r="E104" s="5"/>
      <c r="F104" s="5"/>
      <c r="G104" s="5">
        <v>2390.7601999999997</v>
      </c>
      <c r="H104" s="5">
        <v>3567.5016500000002</v>
      </c>
      <c r="I104" s="5">
        <v>5958.2618499999999</v>
      </c>
      <c r="J104" s="5">
        <v>2609.0123899999999</v>
      </c>
      <c r="K104" s="5">
        <v>8567.2742399999988</v>
      </c>
      <c r="L104" s="5">
        <v>6100.4566699999996</v>
      </c>
      <c r="M104" s="5">
        <v>14667.730909999998</v>
      </c>
      <c r="N104" s="5"/>
      <c r="O104" s="5"/>
      <c r="P104" s="5"/>
      <c r="Q104" s="5"/>
      <c r="R104" s="12" t="s">
        <v>167</v>
      </c>
    </row>
    <row r="105" ht="15" customHeight="1">
      <c r="A105" s="4" t="s">
        <v>119</v>
      </c>
      <c r="B105" s="11">
        <v>38149.046909999997</v>
      </c>
      <c r="C105" s="5"/>
      <c r="D105" s="5"/>
      <c r="E105" s="5"/>
      <c r="F105" s="5"/>
      <c r="G105" s="5">
        <v>9057.4268699999993</v>
      </c>
      <c r="H105" s="5">
        <v>3567.5016500000002</v>
      </c>
      <c r="I105" s="5">
        <v>12624.928519999999</v>
      </c>
      <c r="J105" s="5">
        <v>2609.0123899999999</v>
      </c>
      <c r="K105" s="5">
        <v>15233.940909999998</v>
      </c>
      <c r="L105" s="5">
        <v>22915.106</v>
      </c>
      <c r="M105" s="5">
        <v>38149.046909999997</v>
      </c>
      <c r="N105" s="5"/>
      <c r="O105" s="5"/>
      <c r="P105" s="5"/>
      <c r="Q105" s="5"/>
      <c r="R105" s="12" t="s">
        <v>167</v>
      </c>
    </row>
    <row r="106" ht="15" customHeight="1">
      <c r="A106" s="7" t="s">
        <v>120</v>
      </c>
      <c r="B106" s="11">
        <v>0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2" t="s">
        <v>167</v>
      </c>
    </row>
    <row r="107" ht="15" customHeight="1">
      <c r="A107" s="7" t="s">
        <v>121</v>
      </c>
      <c r="B107" s="11">
        <v>540963.92329000006</v>
      </c>
      <c r="C107" s="5"/>
      <c r="D107" s="5"/>
      <c r="E107" s="5"/>
      <c r="F107" s="5"/>
      <c r="G107" s="5">
        <v>94922.60997000002</v>
      </c>
      <c r="H107" s="5">
        <v>135612.93344999998</v>
      </c>
      <c r="I107" s="5">
        <v>230535.54341999997</v>
      </c>
      <c r="J107" s="5">
        <v>164471.23141000001</v>
      </c>
      <c r="K107" s="5">
        <v>395006.77483000001</v>
      </c>
      <c r="L107" s="5">
        <v>132889.94347</v>
      </c>
      <c r="M107" s="5">
        <v>527896.71830000007</v>
      </c>
      <c r="N107" s="5"/>
      <c r="O107" s="5"/>
      <c r="P107" s="5"/>
      <c r="Q107" s="5"/>
      <c r="R107" s="12" t="s">
        <v>167</v>
      </c>
    </row>
    <row r="108" ht="15" customHeight="1">
      <c r="A108" s="4" t="s">
        <v>122</v>
      </c>
      <c r="B108" s="11">
        <v>540963.92329000006</v>
      </c>
      <c r="C108" s="5"/>
      <c r="D108" s="5"/>
      <c r="E108" s="5"/>
      <c r="F108" s="5"/>
      <c r="G108" s="5">
        <v>94922.60997000002</v>
      </c>
      <c r="H108" s="5">
        <v>135612.93344999998</v>
      </c>
      <c r="I108" s="5">
        <v>230535.54341999997</v>
      </c>
      <c r="J108" s="5">
        <v>164471.23141000001</v>
      </c>
      <c r="K108" s="5">
        <v>395006.77483000001</v>
      </c>
      <c r="L108" s="5">
        <v>132889.94347</v>
      </c>
      <c r="M108" s="5">
        <v>527896.71830000007</v>
      </c>
      <c r="N108" s="5"/>
      <c r="O108" s="5"/>
      <c r="P108" s="5"/>
      <c r="Q108" s="5"/>
      <c r="R108" s="12" t="s">
        <v>167</v>
      </c>
    </row>
    <row r="109" ht="15" customHeight="1">
      <c r="A109" s="4" t="s">
        <v>123</v>
      </c>
      <c r="B109" s="11">
        <v>483504.49627999996</v>
      </c>
      <c r="C109" s="5"/>
      <c r="D109" s="5"/>
      <c r="E109" s="5"/>
      <c r="F109" s="5"/>
      <c r="G109" s="5">
        <v>96491.425202491984</v>
      </c>
      <c r="H109" s="5">
        <v>93055.377340000006</v>
      </c>
      <c r="I109" s="5">
        <v>189546.80254249202</v>
      </c>
      <c r="J109" s="5">
        <v>57407.994480000008</v>
      </c>
      <c r="K109" s="5">
        <v>246954.79702249198</v>
      </c>
      <c r="L109" s="5">
        <v>77115.437969999999</v>
      </c>
      <c r="M109" s="5">
        <v>324070.23499249195</v>
      </c>
      <c r="N109" s="5"/>
      <c r="O109" s="5"/>
      <c r="P109" s="5"/>
      <c r="Q109" s="5"/>
      <c r="R109" s="12" t="s">
        <v>167</v>
      </c>
    </row>
    <row r="110" ht="15" customHeight="1">
      <c r="A110" s="4" t="s">
        <v>124</v>
      </c>
      <c r="B110" s="11">
        <v>517279.68779000005</v>
      </c>
      <c r="C110" s="5"/>
      <c r="D110" s="5"/>
      <c r="E110" s="5"/>
      <c r="F110" s="5"/>
      <c r="G110" s="5">
        <v>105157.26928000002</v>
      </c>
      <c r="H110" s="5">
        <v>111807.05560999998</v>
      </c>
      <c r="I110" s="5">
        <v>216964.32488999999</v>
      </c>
      <c r="J110" s="5">
        <v>107122.23999999998</v>
      </c>
      <c r="K110" s="5">
        <v>324086.56489000004</v>
      </c>
      <c r="L110" s="5">
        <v>122500.65542000001</v>
      </c>
      <c r="M110" s="5">
        <v>446587.22031</v>
      </c>
      <c r="N110" s="5"/>
      <c r="O110" s="5"/>
      <c r="P110" s="5"/>
      <c r="Q110" s="5"/>
      <c r="R110" s="12" t="s">
        <v>167</v>
      </c>
    </row>
    <row r="111" ht="15" customHeight="1">
      <c r="A111" s="7" t="s">
        <v>125</v>
      </c>
      <c r="B111" s="11">
        <v>888847.61409266677</v>
      </c>
      <c r="C111" s="5"/>
      <c r="D111" s="5"/>
      <c r="E111" s="5"/>
      <c r="F111" s="5"/>
      <c r="G111" s="5">
        <v>193779.77034000002</v>
      </c>
      <c r="H111" s="5">
        <v>192401.90977000003</v>
      </c>
      <c r="I111" s="5">
        <v>386181.68010999996</v>
      </c>
      <c r="J111" s="5">
        <v>191303.39825266667</v>
      </c>
      <c r="K111" s="5">
        <v>577485.07836266665</v>
      </c>
      <c r="L111" s="5">
        <v>208773.14786999999</v>
      </c>
      <c r="M111" s="5">
        <v>786258.22623266676</v>
      </c>
      <c r="N111" s="5"/>
      <c r="O111" s="5"/>
      <c r="P111" s="5"/>
      <c r="Q111" s="5"/>
      <c r="R111" s="12" t="s">
        <v>167</v>
      </c>
    </row>
    <row r="112" ht="15" customHeight="1">
      <c r="A112" s="4" t="s">
        <v>126</v>
      </c>
      <c r="B112" s="11">
        <v>888847.61409266677</v>
      </c>
      <c r="C112" s="5"/>
      <c r="D112" s="5"/>
      <c r="E112" s="5"/>
      <c r="F112" s="5"/>
      <c r="G112" s="5">
        <v>193779.77034000002</v>
      </c>
      <c r="H112" s="5">
        <v>192401.90977000003</v>
      </c>
      <c r="I112" s="5">
        <v>386181.68010999996</v>
      </c>
      <c r="J112" s="5">
        <v>191303.39825266667</v>
      </c>
      <c r="K112" s="5">
        <v>577485.07836266665</v>
      </c>
      <c r="L112" s="5">
        <v>208773.14786999999</v>
      </c>
      <c r="M112" s="5">
        <v>786258.22623266676</v>
      </c>
      <c r="N112" s="5"/>
      <c r="O112" s="5"/>
      <c r="P112" s="5"/>
      <c r="Q112" s="5"/>
      <c r="R112" s="12" t="s">
        <v>167</v>
      </c>
    </row>
    <row r="113" ht="15" customHeight="1">
      <c r="A113" s="7" t="s">
        <v>127</v>
      </c>
      <c r="B113" s="11"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2" t="s">
        <v>167</v>
      </c>
    </row>
    <row r="114" ht="15" customHeight="1">
      <c r="A114" s="7" t="s">
        <v>128</v>
      </c>
      <c r="B114" s="11">
        <v>126491.40556</v>
      </c>
      <c r="C114" s="5"/>
      <c r="D114" s="5"/>
      <c r="E114" s="5"/>
      <c r="F114" s="5"/>
      <c r="G114" s="5">
        <v>10431.67016</v>
      </c>
      <c r="H114" s="5">
        <v>41480.052820000004</v>
      </c>
      <c r="I114" s="5">
        <v>51911.722979999999</v>
      </c>
      <c r="J114" s="5">
        <v>29897.91171</v>
      </c>
      <c r="K114" s="5">
        <v>81809.634690000006</v>
      </c>
      <c r="L114" s="5">
        <v>44681.77087</v>
      </c>
      <c r="M114" s="5">
        <v>126491.40556</v>
      </c>
      <c r="N114" s="5"/>
      <c r="O114" s="5"/>
      <c r="P114" s="5"/>
      <c r="Q114" s="5"/>
      <c r="R114" s="12" t="s">
        <v>167</v>
      </c>
    </row>
    <row r="115" ht="15" customHeight="1">
      <c r="A115" s="4" t="s">
        <v>129</v>
      </c>
      <c r="B115" s="11">
        <v>126491.40556</v>
      </c>
      <c r="C115" s="5"/>
      <c r="D115" s="5"/>
      <c r="E115" s="5"/>
      <c r="F115" s="5"/>
      <c r="G115" s="5">
        <v>10431.67016</v>
      </c>
      <c r="H115" s="5">
        <v>41480.052820000004</v>
      </c>
      <c r="I115" s="5">
        <v>51911.722979999999</v>
      </c>
      <c r="J115" s="5">
        <v>29897.91171</v>
      </c>
      <c r="K115" s="5">
        <v>81809.634690000006</v>
      </c>
      <c r="L115" s="5">
        <v>44681.77087</v>
      </c>
      <c r="M115" s="5">
        <v>126491.40556</v>
      </c>
      <c r="N115" s="5"/>
      <c r="O115" s="5"/>
      <c r="P115" s="5"/>
      <c r="Q115" s="5"/>
      <c r="R115" s="12" t="s">
        <v>167</v>
      </c>
    </row>
    <row r="116" ht="15" customHeight="1">
      <c r="A116" s="4" t="s">
        <v>130</v>
      </c>
      <c r="B116" s="11">
        <v>11904.700629999999</v>
      </c>
      <c r="C116" s="5"/>
      <c r="D116" s="5"/>
      <c r="E116" s="5"/>
      <c r="F116" s="5"/>
      <c r="G116" s="5">
        <v>3001.636199999999</v>
      </c>
      <c r="H116" s="5">
        <v>2722.6899499999995</v>
      </c>
      <c r="I116" s="5">
        <v>5724.3261499999999</v>
      </c>
      <c r="J116" s="5">
        <v>2825.9018699999997</v>
      </c>
      <c r="K116" s="5">
        <v>8550.2280199999987</v>
      </c>
      <c r="L116" s="5">
        <v>3354.4726100000003</v>
      </c>
      <c r="M116" s="5">
        <v>11904.700629999999</v>
      </c>
      <c r="N116" s="5"/>
      <c r="O116" s="5"/>
      <c r="P116" s="5"/>
      <c r="Q116" s="5"/>
      <c r="R116" s="12" t="s">
        <v>167</v>
      </c>
    </row>
    <row r="117" ht="15" customHeight="1">
      <c r="A117" s="7" t="s">
        <v>131</v>
      </c>
      <c r="B117" s="11">
        <v>186010.54170999999</v>
      </c>
      <c r="C117" s="5"/>
      <c r="D117" s="5"/>
      <c r="E117" s="5"/>
      <c r="F117" s="5"/>
      <c r="G117" s="5">
        <v>37927.281689999996</v>
      </c>
      <c r="H117" s="5">
        <v>38358.533530000001</v>
      </c>
      <c r="I117" s="5">
        <v>76285.815220000019</v>
      </c>
      <c r="J117" s="5">
        <v>38388.057400000005</v>
      </c>
      <c r="K117" s="5">
        <v>114673.87261999999</v>
      </c>
      <c r="L117" s="5">
        <v>71336.669089999996</v>
      </c>
      <c r="M117" s="5">
        <v>186010.54170999999</v>
      </c>
      <c r="N117" s="5"/>
      <c r="O117" s="5"/>
      <c r="P117" s="5"/>
      <c r="Q117" s="5"/>
      <c r="R117" s="12" t="s">
        <v>167</v>
      </c>
    </row>
    <row r="118" ht="15" customHeight="1">
      <c r="A118" s="9" t="s">
        <v>132</v>
      </c>
      <c r="B118" s="11">
        <v>943902.53625999973</v>
      </c>
      <c r="C118" s="5"/>
      <c r="D118" s="5"/>
      <c r="E118" s="5"/>
      <c r="F118" s="5"/>
      <c r="G118" s="5">
        <v>270977.35725999996</v>
      </c>
      <c r="H118" s="5">
        <v>224161.59745</v>
      </c>
      <c r="I118" s="5">
        <v>495138.95471000002</v>
      </c>
      <c r="J118" s="5">
        <v>223924.36278</v>
      </c>
      <c r="K118" s="5">
        <v>719063.31749000004</v>
      </c>
      <c r="L118" s="5">
        <v>224839.21877000001</v>
      </c>
      <c r="M118" s="5">
        <v>943902.53625999973</v>
      </c>
      <c r="N118" s="5"/>
      <c r="O118" s="5"/>
      <c r="P118" s="5"/>
      <c r="Q118" s="5"/>
      <c r="R118" s="12" t="s">
        <v>167</v>
      </c>
    </row>
    <row r="119" ht="15" customHeight="1">
      <c r="A119" s="7" t="s">
        <v>133</v>
      </c>
      <c r="B119" s="11">
        <v>943902.53625999973</v>
      </c>
      <c r="C119" s="5"/>
      <c r="D119" s="5"/>
      <c r="E119" s="5"/>
      <c r="F119" s="5"/>
      <c r="G119" s="5">
        <v>270977.35725999996</v>
      </c>
      <c r="H119" s="5">
        <v>224161.59745</v>
      </c>
      <c r="I119" s="5">
        <v>495138.95471000002</v>
      </c>
      <c r="J119" s="5">
        <v>223924.36278</v>
      </c>
      <c r="K119" s="5">
        <v>719063.31749000004</v>
      </c>
      <c r="L119" s="5">
        <v>224839.21877000001</v>
      </c>
      <c r="M119" s="5">
        <v>943902.53625999973</v>
      </c>
      <c r="N119" s="5"/>
      <c r="O119" s="5"/>
      <c r="P119" s="5"/>
      <c r="Q119" s="5"/>
      <c r="R119" s="12" t="s">
        <v>167</v>
      </c>
    </row>
    <row r="120" ht="15" customHeight="1">
      <c r="A120" s="4" t="s">
        <v>134</v>
      </c>
      <c r="B120" s="11">
        <v>1129913.0779699998</v>
      </c>
      <c r="C120" s="5"/>
      <c r="D120" s="5"/>
      <c r="E120" s="5"/>
      <c r="F120" s="5"/>
      <c r="G120" s="5">
        <v>308904.63894999993</v>
      </c>
      <c r="H120" s="5">
        <v>262520.13098000002</v>
      </c>
      <c r="I120" s="5">
        <v>571424.76993000007</v>
      </c>
      <c r="J120" s="5">
        <v>262312.42018000002</v>
      </c>
      <c r="K120" s="5">
        <v>833737.19011000008</v>
      </c>
      <c r="L120" s="5">
        <v>296175.88786000002</v>
      </c>
      <c r="M120" s="5">
        <v>1129913.0779699998</v>
      </c>
      <c r="N120" s="5"/>
      <c r="O120" s="5"/>
      <c r="P120" s="5"/>
      <c r="Q120" s="5"/>
      <c r="R120" s="12" t="s">
        <v>167</v>
      </c>
    </row>
    <row r="121" ht="15" customHeight="1">
      <c r="A121" s="4" t="s">
        <v>135</v>
      </c>
      <c r="B121" s="11">
        <v>212584.86389000007</v>
      </c>
      <c r="C121" s="5"/>
      <c r="D121" s="5"/>
      <c r="E121" s="5"/>
      <c r="F121" s="5"/>
      <c r="G121" s="5">
        <v>19761.612580000001</v>
      </c>
      <c r="H121" s="5">
        <v>67957.34375</v>
      </c>
      <c r="I121" s="5">
        <v>87718.956330000001</v>
      </c>
      <c r="J121" s="5">
        <v>49780.306829999994</v>
      </c>
      <c r="K121" s="5">
        <v>137499.26316000003</v>
      </c>
      <c r="L121" s="5">
        <v>74941.937700000009</v>
      </c>
      <c r="M121" s="5">
        <v>212441.20086000007</v>
      </c>
      <c r="N121" s="5"/>
      <c r="O121" s="5"/>
      <c r="P121" s="5"/>
      <c r="Q121" s="5"/>
      <c r="R121" s="12" t="s">
        <v>167</v>
      </c>
    </row>
    <row r="122" ht="15" customHeight="1">
      <c r="A122" s="7" t="s">
        <v>136</v>
      </c>
      <c r="B122" s="11">
        <v>0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2" t="s">
        <v>167</v>
      </c>
    </row>
    <row r="123" ht="15" customHeight="1">
      <c r="A123" s="4" t="s">
        <v>137</v>
      </c>
      <c r="B123" s="11">
        <v>0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2" t="s">
        <v>167</v>
      </c>
    </row>
    <row r="124" ht="15" customHeight="1">
      <c r="A124" s="4" t="s">
        <v>138</v>
      </c>
      <c r="B124" s="11">
        <v>65966.761360000004</v>
      </c>
      <c r="C124" s="5"/>
      <c r="D124" s="5"/>
      <c r="E124" s="5"/>
      <c r="F124" s="5"/>
      <c r="G124" s="5">
        <v>10353.30111</v>
      </c>
      <c r="H124" s="5">
        <v>4296.0247999999992</v>
      </c>
      <c r="I124" s="5">
        <v>14649.32591</v>
      </c>
      <c r="J124" s="5">
        <v>25126.02203</v>
      </c>
      <c r="K124" s="5">
        <v>39775.34794</v>
      </c>
      <c r="L124" s="5">
        <v>13031.680709999999</v>
      </c>
      <c r="M124" s="5">
        <v>52807.028649999993</v>
      </c>
      <c r="N124" s="5"/>
      <c r="O124" s="5"/>
      <c r="P124" s="5"/>
      <c r="Q124" s="5"/>
      <c r="R124" s="12" t="s">
        <v>167</v>
      </c>
    </row>
    <row r="125" ht="15" customHeight="1">
      <c r="A125" s="6" t="s">
        <v>139</v>
      </c>
      <c r="B125" s="11">
        <v>9493600.0368026663</v>
      </c>
      <c r="C125" s="5"/>
      <c r="D125" s="5"/>
      <c r="E125" s="5"/>
      <c r="F125" s="5"/>
      <c r="G125" s="5">
        <v>906207.62234249187</v>
      </c>
      <c r="H125" s="5">
        <v>983291.92251000006</v>
      </c>
      <c r="I125" s="5">
        <v>1889499.5448524922</v>
      </c>
      <c r="J125" s="5">
        <v>938780.49296266655</v>
      </c>
      <c r="K125" s="5">
        <v>2828280.0378151587</v>
      </c>
      <c r="L125" s="5">
        <v>1074746.5461499998</v>
      </c>
      <c r="M125" s="5">
        <v>3903026.5839651581</v>
      </c>
      <c r="N125" s="5"/>
      <c r="O125" s="5"/>
      <c r="P125" s="5"/>
      <c r="Q125" s="5"/>
      <c r="R125" s="12" t="s">
        <v>167</v>
      </c>
    </row>
    <row r="126" ht="15" customHeight="1">
      <c r="A126" s="7" t="s">
        <v>140</v>
      </c>
      <c r="B126" s="11">
        <v>6295.9590000000007</v>
      </c>
      <c r="C126" s="5"/>
      <c r="D126" s="5"/>
      <c r="E126" s="5"/>
      <c r="F126" s="5"/>
      <c r="G126" s="5">
        <v>1563.6500000000001</v>
      </c>
      <c r="H126" s="5">
        <v>1576.107</v>
      </c>
      <c r="I126" s="5">
        <v>3139.7570000000005</v>
      </c>
      <c r="J126" s="5">
        <v>1573.0299999999997</v>
      </c>
      <c r="K126" s="5">
        <v>4712.7869999999994</v>
      </c>
      <c r="L126" s="5">
        <v>1583.1719999999993</v>
      </c>
      <c r="M126" s="5">
        <v>6295.9590000000007</v>
      </c>
      <c r="N126" s="5"/>
      <c r="O126" s="5"/>
      <c r="P126" s="5"/>
      <c r="Q126" s="5"/>
      <c r="R126" s="12" t="s">
        <v>167</v>
      </c>
    </row>
    <row r="127" ht="15" customHeight="1">
      <c r="A127" s="7" t="s">
        <v>141</v>
      </c>
      <c r="B127" s="11">
        <v>41668.244999999995</v>
      </c>
      <c r="C127" s="5"/>
      <c r="D127" s="5"/>
      <c r="E127" s="5"/>
      <c r="F127" s="5"/>
      <c r="G127" s="5">
        <v>10410.082</v>
      </c>
      <c r="H127" s="5">
        <v>10408.156000000001</v>
      </c>
      <c r="I127" s="5">
        <v>20818.238000000001</v>
      </c>
      <c r="J127" s="5">
        <v>10480.605000000001</v>
      </c>
      <c r="K127" s="5">
        <v>31298.843000000004</v>
      </c>
      <c r="L127" s="5">
        <v>10369.402</v>
      </c>
      <c r="M127" s="5">
        <v>41668.244999999995</v>
      </c>
      <c r="N127" s="5"/>
      <c r="O127" s="5"/>
      <c r="P127" s="5"/>
      <c r="Q127" s="5"/>
      <c r="R127" s="12" t="s">
        <v>167</v>
      </c>
    </row>
    <row r="128" ht="15" customHeight="1">
      <c r="A128" s="7" t="s">
        <v>142</v>
      </c>
      <c r="B128" s="11">
        <v>937530.83900000004</v>
      </c>
      <c r="C128" s="5"/>
      <c r="D128" s="5"/>
      <c r="E128" s="5"/>
      <c r="F128" s="5"/>
      <c r="G128" s="5">
        <v>233461.33800000002</v>
      </c>
      <c r="H128" s="5">
        <v>234825.94899999996</v>
      </c>
      <c r="I128" s="5">
        <v>468287.28699999995</v>
      </c>
      <c r="J128" s="5">
        <v>234963.18199999997</v>
      </c>
      <c r="K128" s="5">
        <v>703250.46900000004</v>
      </c>
      <c r="L128" s="5">
        <v>234280.37</v>
      </c>
      <c r="M128" s="5">
        <v>937530.83900000004</v>
      </c>
      <c r="N128" s="5"/>
      <c r="O128" s="5"/>
      <c r="P128" s="5"/>
      <c r="Q128" s="5"/>
      <c r="R128" s="12" t="s">
        <v>167</v>
      </c>
    </row>
    <row r="129" ht="15" customHeight="1">
      <c r="A129" s="7" t="s">
        <v>143</v>
      </c>
      <c r="B129" s="11">
        <v>2206.9140000000002</v>
      </c>
      <c r="C129" s="5"/>
      <c r="D129" s="5"/>
      <c r="E129" s="5"/>
      <c r="F129" s="5"/>
      <c r="G129" s="5">
        <v>581.11099999999999</v>
      </c>
      <c r="H129" s="5">
        <v>556.07299999999998</v>
      </c>
      <c r="I129" s="5">
        <v>1137.1840000000002</v>
      </c>
      <c r="J129" s="5">
        <v>543.96000000000004</v>
      </c>
      <c r="K129" s="5">
        <v>1681.1440000000002</v>
      </c>
      <c r="L129" s="5">
        <v>525.76999999999998</v>
      </c>
      <c r="M129" s="5">
        <v>2206.9140000000002</v>
      </c>
      <c r="N129" s="5"/>
      <c r="O129" s="5"/>
      <c r="P129" s="5"/>
      <c r="Q129" s="5"/>
      <c r="R129" s="12" t="s">
        <v>167</v>
      </c>
    </row>
    <row r="130" ht="15" customHeight="1">
      <c r="A130" s="9" t="s">
        <v>144</v>
      </c>
      <c r="B130" s="11">
        <v>0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12" t="s">
        <v>167</v>
      </c>
    </row>
    <row r="131" ht="15" customHeight="1">
      <c r="A131" s="7" t="s">
        <v>145</v>
      </c>
      <c r="B131" s="11">
        <v>0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12" t="s">
        <v>167</v>
      </c>
    </row>
    <row r="132" ht="15" customHeight="1">
      <c r="A132" s="4" t="s">
        <v>146</v>
      </c>
      <c r="B132" s="11">
        <v>987701.95700000005</v>
      </c>
      <c r="C132" s="5"/>
      <c r="D132" s="5"/>
      <c r="E132" s="5"/>
      <c r="F132" s="5"/>
      <c r="G132" s="5">
        <v>246016.18100000001</v>
      </c>
      <c r="H132" s="5">
        <v>247366.28499999997</v>
      </c>
      <c r="I132" s="5">
        <v>493382.46599999996</v>
      </c>
      <c r="J132" s="5">
        <v>247560.77699999997</v>
      </c>
      <c r="K132" s="5">
        <v>740943.24300000002</v>
      </c>
      <c r="L132" s="5">
        <v>246758.71399999998</v>
      </c>
      <c r="M132" s="5">
        <v>987701.95700000005</v>
      </c>
      <c r="N132" s="5"/>
      <c r="O132" s="5"/>
      <c r="P132" s="5"/>
      <c r="Q132" s="5"/>
      <c r="R132" s="12" t="s">
        <v>167</v>
      </c>
    </row>
    <row r="133" ht="15" customHeight="1">
      <c r="A133" s="4" t="s">
        <v>147</v>
      </c>
      <c r="B133" s="11">
        <v>5694.4790000000003</v>
      </c>
      <c r="C133" s="5"/>
      <c r="D133" s="5"/>
      <c r="E133" s="5"/>
      <c r="F133" s="5"/>
      <c r="G133" s="5">
        <v>4315.6000000000004</v>
      </c>
      <c r="H133" s="5">
        <v>969.96400000000028</v>
      </c>
      <c r="I133" s="5">
        <v>5285.5639999999994</v>
      </c>
      <c r="J133" s="5">
        <v>347.34016000000003</v>
      </c>
      <c r="K133" s="5">
        <v>5632.90416</v>
      </c>
      <c r="L133" s="5">
        <v>61.574839999999995</v>
      </c>
      <c r="M133" s="5">
        <v>5694.4790000000003</v>
      </c>
      <c r="N133" s="5"/>
      <c r="O133" s="5"/>
      <c r="P133" s="5"/>
      <c r="Q133" s="5"/>
      <c r="R133" s="12" t="s">
        <v>167</v>
      </c>
    </row>
    <row r="134" ht="15" customHeight="1">
      <c r="A134" s="7" t="s">
        <v>148</v>
      </c>
      <c r="B134" s="11">
        <v>40083.027430000009</v>
      </c>
      <c r="C134" s="5"/>
      <c r="D134" s="5"/>
      <c r="E134" s="5"/>
      <c r="F134" s="5"/>
      <c r="G134" s="5">
        <v>7466.158339999999</v>
      </c>
      <c r="H134" s="5">
        <v>7352.2480999999998</v>
      </c>
      <c r="I134" s="5">
        <v>14818.406439999995</v>
      </c>
      <c r="J134" s="5">
        <v>7435.5285299999978</v>
      </c>
      <c r="K134" s="5">
        <v>22253.934969999998</v>
      </c>
      <c r="L134" s="5">
        <v>17829.092460000003</v>
      </c>
      <c r="M134" s="5">
        <v>40083.027430000009</v>
      </c>
      <c r="N134" s="5"/>
      <c r="O134" s="5"/>
      <c r="P134" s="5"/>
      <c r="Q134" s="5"/>
      <c r="R134" s="12" t="s">
        <v>167</v>
      </c>
    </row>
    <row r="135" ht="15" customHeight="1">
      <c r="A135" s="7" t="s">
        <v>149</v>
      </c>
      <c r="B135" s="11">
        <v>2433845.1401900002</v>
      </c>
      <c r="C135" s="5"/>
      <c r="D135" s="5"/>
      <c r="E135" s="5"/>
      <c r="F135" s="5"/>
      <c r="G135" s="5">
        <v>453022.87744999997</v>
      </c>
      <c r="H135" s="5">
        <v>589734.14723</v>
      </c>
      <c r="I135" s="5">
        <v>1042757.02468</v>
      </c>
      <c r="J135" s="5">
        <v>886342.86671999993</v>
      </c>
      <c r="K135" s="5">
        <v>1929099.8913999998</v>
      </c>
      <c r="L135" s="5">
        <v>504745.24878999993</v>
      </c>
      <c r="M135" s="5">
        <v>2433845.1401900002</v>
      </c>
      <c r="N135" s="5"/>
      <c r="O135" s="5"/>
      <c r="P135" s="5"/>
      <c r="Q135" s="5"/>
      <c r="R135" s="12" t="s">
        <v>167</v>
      </c>
    </row>
    <row r="136" ht="15" customHeight="1">
      <c r="A136" s="4" t="s">
        <v>150</v>
      </c>
      <c r="B136" s="11">
        <v>2473928.16762</v>
      </c>
      <c r="C136" s="5"/>
      <c r="D136" s="5"/>
      <c r="E136" s="5"/>
      <c r="F136" s="5"/>
      <c r="G136" s="5">
        <v>460489.03578999999</v>
      </c>
      <c r="H136" s="5">
        <v>597086.39532999997</v>
      </c>
      <c r="I136" s="5">
        <v>1057575.4311200001</v>
      </c>
      <c r="J136" s="5">
        <v>893778.39524999994</v>
      </c>
      <c r="K136" s="5">
        <v>1951353.8263699999</v>
      </c>
      <c r="L136" s="5">
        <v>522574.34124999994</v>
      </c>
      <c r="M136" s="5">
        <v>2473928.16762</v>
      </c>
      <c r="N136" s="5"/>
      <c r="O136" s="5"/>
      <c r="P136" s="5"/>
      <c r="Q136" s="5"/>
      <c r="R136" s="12" t="s">
        <v>167</v>
      </c>
    </row>
    <row r="137" ht="15" customHeight="1">
      <c r="A137" s="6" t="s">
        <v>151</v>
      </c>
      <c r="B137" s="11">
        <v>3467324.6036200002</v>
      </c>
      <c r="C137" s="5"/>
      <c r="D137" s="5"/>
      <c r="E137" s="5"/>
      <c r="F137" s="5"/>
      <c r="G137" s="5">
        <v>710820.81679000007</v>
      </c>
      <c r="H137" s="5">
        <v>845422.64432999992</v>
      </c>
      <c r="I137" s="5">
        <v>1556243.4611200001</v>
      </c>
      <c r="J137" s="5">
        <v>1141686.51241</v>
      </c>
      <c r="K137" s="5">
        <v>2697929.9735300001</v>
      </c>
      <c r="L137" s="5">
        <v>769394.63008999988</v>
      </c>
      <c r="M137" s="5">
        <v>3467324.6036200002</v>
      </c>
      <c r="N137" s="5"/>
      <c r="O137" s="5"/>
      <c r="P137" s="5"/>
      <c r="Q137" s="5"/>
      <c r="R137" s="12" t="s">
        <v>167</v>
      </c>
    </row>
    <row r="138" ht="15" customHeight="1">
      <c r="A138" s="7" t="s">
        <v>152</v>
      </c>
      <c r="B138" s="11">
        <v>0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12" t="s">
        <v>167</v>
      </c>
    </row>
    <row r="139" ht="15" customHeight="1">
      <c r="A139" s="7" t="s">
        <v>153</v>
      </c>
      <c r="B139" s="11">
        <v>0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12" t="s">
        <v>167</v>
      </c>
    </row>
    <row r="140" ht="15" customHeight="1">
      <c r="A140" s="4" t="s">
        <v>154</v>
      </c>
      <c r="B140" s="11">
        <v>0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12" t="s">
        <v>167</v>
      </c>
    </row>
    <row r="141" ht="15" customHeight="1">
      <c r="A141" s="6" t="s">
        <v>155</v>
      </c>
      <c r="B141" s="11">
        <v>0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12" t="s">
        <v>167</v>
      </c>
    </row>
    <row r="142" ht="15" customHeight="1">
      <c r="A142" s="8" t="s">
        <v>156</v>
      </c>
      <c r="B142" s="11">
        <v>215926042.06166068</v>
      </c>
      <c r="C142" s="5"/>
      <c r="D142" s="5"/>
      <c r="E142" s="5"/>
      <c r="F142" s="5"/>
      <c r="G142" s="5">
        <v>48920625.100502491</v>
      </c>
      <c r="H142" s="5">
        <v>45977449.338918</v>
      </c>
      <c r="I142" s="5">
        <v>94898074.439420477</v>
      </c>
      <c r="J142" s="5">
        <v>50640025.881492674</v>
      </c>
      <c r="K142" s="5">
        <v>145538100.32091317</v>
      </c>
      <c r="L142" s="5">
        <v>55925607.899170004</v>
      </c>
      <c r="M142" s="5">
        <v>201463708.22008315</v>
      </c>
      <c r="N142" s="5"/>
      <c r="O142" s="5"/>
      <c r="P142" s="5"/>
      <c r="Q142" s="5"/>
      <c r="R142" s="12" t="s">
        <v>167</v>
      </c>
    </row>
    <row r="143" ht="15" customHeight="1">
      <c r="A143" s="8" t="s">
        <v>157</v>
      </c>
      <c r="B143" s="5">
        <v>156252081.18886802</v>
      </c>
      <c r="C143" s="5"/>
      <c r="D143" s="5"/>
      <c r="E143" s="5"/>
      <c r="F143" s="5"/>
      <c r="G143" s="5">
        <v>37774235.873999998</v>
      </c>
      <c r="H143" s="5">
        <v>32890446.906977996</v>
      </c>
      <c r="I143" s="5">
        <v>70664682.780978009</v>
      </c>
      <c r="J143" s="5">
        <v>37958861.209239997</v>
      </c>
      <c r="K143" s="5">
        <v>108623543.99021801</v>
      </c>
      <c r="L143" s="5">
        <v>40249273.072400004</v>
      </c>
      <c r="M143" s="5">
        <v>148872817.06261802</v>
      </c>
      <c r="N143" s="5"/>
      <c r="O143" s="5"/>
      <c r="P143" s="5"/>
      <c r="Q143" s="5"/>
      <c r="R143" s="12" t="s">
        <v>167</v>
      </c>
    </row>
    <row r="144" ht="15" customHeight="1">
      <c r="A144" s="8" t="s">
        <v>158</v>
      </c>
      <c r="B144" s="5">
        <v>59673960.872792661</v>
      </c>
      <c r="C144" s="5"/>
      <c r="D144" s="5"/>
      <c r="E144" s="5"/>
      <c r="F144" s="5"/>
      <c r="G144" s="5">
        <v>11146389.226502489</v>
      </c>
      <c r="H144" s="5">
        <v>13087002.431940004</v>
      </c>
      <c r="I144" s="5">
        <v>24233391.65844249</v>
      </c>
      <c r="J144" s="5">
        <v>12681164.672252662</v>
      </c>
      <c r="K144" s="5">
        <v>36914556.330695145</v>
      </c>
      <c r="L144" s="5">
        <v>15676334.82677</v>
      </c>
      <c r="M144" s="5">
        <v>52590891.15746516</v>
      </c>
      <c r="N144" s="5"/>
      <c r="O144" s="5"/>
      <c r="P144" s="5"/>
      <c r="Q144" s="5"/>
      <c r="R144" s="12" t="s">
        <v>167</v>
      </c>
    </row>
    <row r="145" s="0" customFormat="1" ht="15" customHeight="1">
      <c r="A145" s="8" t="s">
        <v>159</v>
      </c>
      <c r="B145" s="5">
        <v>39506858.347822659</v>
      </c>
      <c r="C145" s="5"/>
      <c r="D145" s="5"/>
      <c r="E145" s="5"/>
      <c r="F145" s="5"/>
      <c r="G145" s="5">
        <v>6619463.9490924887</v>
      </c>
      <c r="H145" s="5">
        <v>8375164.7701500049</v>
      </c>
      <c r="I145" s="5">
        <v>14994628.719242491</v>
      </c>
      <c r="J145" s="5">
        <v>7875654.2251526639</v>
      </c>
      <c r="K145" s="5">
        <v>22870282.94439514</v>
      </c>
      <c r="L145" s="5">
        <v>9553505.6881000027</v>
      </c>
      <c r="M145" s="5">
        <v>32423788.632495157</v>
      </c>
      <c r="N145" s="5"/>
      <c r="O145" s="5"/>
      <c r="P145" s="5"/>
      <c r="Q145" s="5"/>
      <c r="R145" s="12" t="s">
        <v>169</v>
      </c>
    </row>
    <row r="146" ht="15" customHeight="1">
      <c r="A146" s="8" t="s">
        <v>160</v>
      </c>
      <c r="B146" s="11">
        <v>11281024.273863981</v>
      </c>
      <c r="C146" s="5"/>
      <c r="D146" s="5"/>
      <c r="E146" s="5"/>
      <c r="F146" s="5"/>
      <c r="G146" s="5">
        <v>2894610.2747274996</v>
      </c>
      <c r="H146" s="5">
        <v>2790399.7527475003</v>
      </c>
      <c r="I146" s="5">
        <v>5685010.0274750004</v>
      </c>
      <c r="J146" s="5">
        <v>2789557.3230614802</v>
      </c>
      <c r="K146" s="5">
        <v>8474567.3505364805</v>
      </c>
      <c r="L146" s="5">
        <v>2790895.0918874997</v>
      </c>
      <c r="M146" s="5">
        <v>11265462.442423981</v>
      </c>
      <c r="N146" s="5"/>
      <c r="O146" s="5"/>
      <c r="P146" s="5"/>
      <c r="Q146" s="5"/>
      <c r="R146" s="12" t="s">
        <v>167</v>
      </c>
    </row>
  </sheetData>
  <sheetProtection autoFilter="0" deleteColumns="1" deleteRows="1" formatCells="0" formatColumns="0" formatRows="0" insertColumns="1" insertHyperlinks="1" insertRows="1" objects="0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57" zoomScale="100" workbookViewId="0">
      <selection activeCell="A1" activeCellId="0" sqref="A1"/>
    </sheetView>
  </sheetViews>
  <sheetFormatPr defaultRowHeight="15" customHeight="1"/>
  <cols>
    <col bestFit="1" customWidth="1" min="1" max="1" style="1" width="80.85546875"/>
    <col min="2" max="7" style="1" width="9.140625"/>
    <col bestFit="1" customWidth="1" min="8" max="8" style="1" width="10"/>
    <col min="9" max="16384" style="1" width="9.140625"/>
  </cols>
  <sheetData>
    <row r="1" ht="15" customHeight="1">
      <c r="A1" s="2"/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170</v>
      </c>
    </row>
    <row r="2" ht="15" customHeight="1">
      <c r="A2" s="4" t="s">
        <v>16</v>
      </c>
      <c r="B2" s="5">
        <v>22925546.852780003</v>
      </c>
      <c r="C2" s="5">
        <v>19369830.73161</v>
      </c>
      <c r="D2" s="5">
        <v>42295377.58439</v>
      </c>
      <c r="E2" s="5">
        <v>23329413.954820003</v>
      </c>
      <c r="F2" s="5">
        <v>65624791.539209999</v>
      </c>
      <c r="G2" s="5">
        <v>24930395.24704</v>
      </c>
      <c r="H2" s="5">
        <v>90555186.78625001</v>
      </c>
      <c r="I2" s="5"/>
      <c r="J2" s="5"/>
      <c r="K2" s="5"/>
      <c r="L2" s="5"/>
      <c r="M2" s="12" t="s">
        <v>167</v>
      </c>
    </row>
    <row r="3" ht="15" customHeight="1">
      <c r="A3" s="4" t="s">
        <v>17</v>
      </c>
      <c r="B3" s="5">
        <v>4443739.6378700007</v>
      </c>
      <c r="C3" s="5">
        <v>3656965.6460099998</v>
      </c>
      <c r="D3" s="5">
        <v>8100705.28388</v>
      </c>
      <c r="E3" s="5">
        <v>3759615.3010799997</v>
      </c>
      <c r="F3" s="5">
        <v>11860320.584959999</v>
      </c>
      <c r="G3" s="5">
        <v>4259016.4596400009</v>
      </c>
      <c r="H3" s="5">
        <v>16119337.044599999</v>
      </c>
      <c r="I3" s="5"/>
      <c r="J3" s="5"/>
      <c r="K3" s="5"/>
      <c r="L3" s="5"/>
      <c r="M3" s="12" t="s">
        <v>167</v>
      </c>
    </row>
    <row r="4" ht="15" customHeight="1">
      <c r="A4" s="4" t="s">
        <v>18</v>
      </c>
      <c r="B4" s="5">
        <v>59938.368459999998</v>
      </c>
      <c r="C4" s="5">
        <v>53126.757859999991</v>
      </c>
      <c r="D4" s="5">
        <v>113065.12632000001</v>
      </c>
      <c r="E4" s="5">
        <v>62197.446789999995</v>
      </c>
      <c r="F4" s="5">
        <v>175262.57311000003</v>
      </c>
      <c r="G4" s="5">
        <v>74538.301050000009</v>
      </c>
      <c r="H4" s="5">
        <v>249800.87416000001</v>
      </c>
      <c r="I4" s="5"/>
      <c r="J4" s="5"/>
      <c r="K4" s="5"/>
      <c r="L4" s="5"/>
      <c r="M4" s="12" t="s">
        <v>167</v>
      </c>
    </row>
    <row r="5" ht="15" customHeight="1">
      <c r="A5" s="4" t="s">
        <v>19</v>
      </c>
      <c r="B5" s="5">
        <v>2947.9062399999998</v>
      </c>
      <c r="C5" s="5">
        <v>1467.95147</v>
      </c>
      <c r="D5" s="5">
        <v>4415.8577100000002</v>
      </c>
      <c r="E5" s="5">
        <v>1926.3440000000001</v>
      </c>
      <c r="F5" s="5">
        <v>6342.2017100000003</v>
      </c>
      <c r="G5" s="5">
        <v>2078.9544499999997</v>
      </c>
      <c r="H5" s="5">
        <v>8421.1561600000005</v>
      </c>
      <c r="I5" s="5"/>
      <c r="J5" s="5"/>
      <c r="K5" s="5"/>
      <c r="L5" s="5"/>
      <c r="M5" s="12" t="s">
        <v>167</v>
      </c>
    </row>
    <row r="6" ht="15" customHeight="1">
      <c r="A6" s="6" t="s">
        <v>20</v>
      </c>
      <c r="B6" s="5">
        <v>27432172.765350007</v>
      </c>
      <c r="C6" s="5">
        <v>23081391.08695</v>
      </c>
      <c r="D6" s="5">
        <v>50513563.852299996</v>
      </c>
      <c r="E6" s="5">
        <v>27153153.046690002</v>
      </c>
      <c r="F6" s="5">
        <v>77666716.898990005</v>
      </c>
      <c r="G6" s="5">
        <v>29266028.96218</v>
      </c>
      <c r="H6" s="5">
        <v>106932745.86117001</v>
      </c>
      <c r="I6" s="5"/>
      <c r="J6" s="5"/>
      <c r="K6" s="5"/>
      <c r="L6" s="5"/>
      <c r="M6" s="12" t="s">
        <v>167</v>
      </c>
    </row>
    <row r="7" ht="15" customHeight="1">
      <c r="A7" s="6" t="s">
        <v>21</v>
      </c>
      <c r="B7" s="5">
        <v>3344572.4614800001</v>
      </c>
      <c r="C7" s="5">
        <v>2754281.1218099999</v>
      </c>
      <c r="D7" s="5">
        <v>6098853.5832900023</v>
      </c>
      <c r="E7" s="5">
        <v>3643402.8775900011</v>
      </c>
      <c r="F7" s="5">
        <v>9742256.4608799983</v>
      </c>
      <c r="G7" s="5">
        <v>4391618.0338399997</v>
      </c>
      <c r="H7" s="5">
        <v>14133874.494720001</v>
      </c>
      <c r="I7" s="5"/>
      <c r="J7" s="5"/>
      <c r="K7" s="5"/>
      <c r="L7" s="5"/>
      <c r="M7" s="12" t="s">
        <v>167</v>
      </c>
    </row>
    <row r="8" ht="15" customHeight="1">
      <c r="A8" s="6" t="s">
        <v>22</v>
      </c>
      <c r="B8" s="16">
        <v>5108.1370499999994</v>
      </c>
      <c r="C8" s="16">
        <v>1655.8053</v>
      </c>
      <c r="D8" s="16">
        <v>6763.9423500000003</v>
      </c>
      <c r="E8" s="16">
        <v>426.65581999999995</v>
      </c>
      <c r="F8" s="16">
        <v>7190.5981699999993</v>
      </c>
      <c r="G8" s="16">
        <v>5667.4324399999996</v>
      </c>
      <c r="H8" s="16">
        <v>12858.03061</v>
      </c>
      <c r="I8" s="16"/>
      <c r="J8" s="16"/>
      <c r="K8" s="16"/>
      <c r="L8" s="16"/>
      <c r="M8" s="17" t="s">
        <v>167</v>
      </c>
    </row>
    <row r="9" ht="15" customHeight="1">
      <c r="A9" s="7" t="s">
        <v>23</v>
      </c>
      <c r="B9" s="16">
        <v>2289.0021399999996</v>
      </c>
      <c r="C9" s="16">
        <v>1455.4851899999999</v>
      </c>
      <c r="D9" s="16">
        <v>3744.4873299999999</v>
      </c>
      <c r="E9" s="16">
        <v>1474.5038099999999</v>
      </c>
      <c r="F9" s="16">
        <v>5218.9911400000001</v>
      </c>
      <c r="G9" s="16">
        <v>1542.74937</v>
      </c>
      <c r="H9" s="16">
        <v>6761.7405099999996</v>
      </c>
      <c r="I9" s="16"/>
      <c r="J9" s="16"/>
      <c r="K9" s="16"/>
      <c r="L9" s="16"/>
      <c r="M9" s="17" t="s">
        <v>167</v>
      </c>
    </row>
    <row r="10" ht="15" customHeight="1">
      <c r="A10" s="7" t="s">
        <v>24</v>
      </c>
      <c r="B10" s="16">
        <v>142476.59160999997</v>
      </c>
      <c r="C10" s="16">
        <v>247261.89292000001</v>
      </c>
      <c r="D10" s="16">
        <v>389738.48452999996</v>
      </c>
      <c r="E10" s="16">
        <v>374068.12611999997</v>
      </c>
      <c r="F10" s="16">
        <v>763806.61064999993</v>
      </c>
      <c r="G10" s="16">
        <v>563902.13537000003</v>
      </c>
      <c r="H10" s="16">
        <v>1327708.74602</v>
      </c>
      <c r="I10" s="16"/>
      <c r="J10" s="16"/>
      <c r="K10" s="16"/>
      <c r="L10" s="16"/>
      <c r="M10" s="17" t="s">
        <v>167</v>
      </c>
    </row>
    <row r="11" ht="15" customHeight="1">
      <c r="A11" s="4" t="s">
        <v>25</v>
      </c>
      <c r="B11" s="16">
        <v>144765.59374999997</v>
      </c>
      <c r="C11" s="16">
        <v>248717.37811000002</v>
      </c>
      <c r="D11" s="16">
        <v>393482.97185999993</v>
      </c>
      <c r="E11" s="16">
        <v>375542.62993</v>
      </c>
      <c r="F11" s="16">
        <v>769025.60178999999</v>
      </c>
      <c r="G11" s="16">
        <v>565444.88474000001</v>
      </c>
      <c r="H11" s="16">
        <v>1334470.4865299999</v>
      </c>
      <c r="I11" s="16"/>
      <c r="J11" s="16"/>
      <c r="K11" s="16"/>
      <c r="L11" s="16"/>
      <c r="M11" s="17" t="s">
        <v>167</v>
      </c>
    </row>
    <row r="12" ht="15" customHeight="1">
      <c r="A12" s="4" t="s">
        <v>26</v>
      </c>
      <c r="B12" s="16">
        <v>193020.85692000002</v>
      </c>
      <c r="C12" s="16">
        <v>164994.12461999999</v>
      </c>
      <c r="D12" s="16">
        <v>358014.98153999995</v>
      </c>
      <c r="E12" s="16">
        <v>430158.62283000001</v>
      </c>
      <c r="F12" s="16">
        <v>788173.60436999984</v>
      </c>
      <c r="G12" s="16">
        <v>782790.20311999985</v>
      </c>
      <c r="H12" s="16">
        <v>1570963.8074899998</v>
      </c>
      <c r="I12" s="16"/>
      <c r="J12" s="16"/>
      <c r="K12" s="16"/>
      <c r="L12" s="16"/>
      <c r="M12" s="17" t="s">
        <v>167</v>
      </c>
    </row>
    <row r="13" ht="15" customHeight="1">
      <c r="A13" s="4" t="s">
        <v>27</v>
      </c>
      <c r="B13" s="16">
        <v>1187.2636500000001</v>
      </c>
      <c r="C13" s="16">
        <v>1488.4243900000001</v>
      </c>
      <c r="D13" s="16">
        <v>2675.68804</v>
      </c>
      <c r="E13" s="16">
        <v>1923.8056299999998</v>
      </c>
      <c r="F13" s="16">
        <v>4599.4936699999998</v>
      </c>
      <c r="G13" s="16">
        <v>1345.62673</v>
      </c>
      <c r="H13" s="16">
        <v>5945.1203999999989</v>
      </c>
      <c r="I13" s="16"/>
      <c r="J13" s="16"/>
      <c r="K13" s="16"/>
      <c r="L13" s="16"/>
      <c r="M13" s="17" t="s">
        <v>167</v>
      </c>
    </row>
    <row r="14" ht="15" customHeight="1">
      <c r="A14" s="4" t="s">
        <v>28</v>
      </c>
      <c r="B14" s="16">
        <v>66034.104089999993</v>
      </c>
      <c r="C14" s="16">
        <v>73644.494540000014</v>
      </c>
      <c r="D14" s="16">
        <v>139678.59863000002</v>
      </c>
      <c r="E14" s="16">
        <v>106986.09997</v>
      </c>
      <c r="F14" s="16">
        <v>246664.69859999997</v>
      </c>
      <c r="G14" s="16">
        <v>170034.46143999998</v>
      </c>
      <c r="H14" s="16">
        <v>416699.16003999999</v>
      </c>
      <c r="I14" s="16"/>
      <c r="J14" s="16"/>
      <c r="K14" s="16"/>
      <c r="L14" s="16"/>
      <c r="M14" s="17" t="s">
        <v>167</v>
      </c>
    </row>
    <row r="15" ht="15" customHeight="1">
      <c r="A15" s="4" t="s">
        <v>29</v>
      </c>
      <c r="B15" s="16">
        <v>3264.3550200000004</v>
      </c>
      <c r="C15" s="16">
        <v>17542.052930000005</v>
      </c>
      <c r="D15" s="16">
        <v>20806.407950000001</v>
      </c>
      <c r="E15" s="16">
        <v>28796.23416</v>
      </c>
      <c r="F15" s="16">
        <v>49602.642110000001</v>
      </c>
      <c r="G15" s="16">
        <v>53742.85123</v>
      </c>
      <c r="H15" s="16">
        <v>103345.49334</v>
      </c>
      <c r="I15" s="16"/>
      <c r="J15" s="16"/>
      <c r="K15" s="16"/>
      <c r="L15" s="16"/>
      <c r="M15" s="15" t="s">
        <v>168</v>
      </c>
    </row>
    <row r="16" ht="15" customHeight="1">
      <c r="A16" s="4" t="s">
        <v>30</v>
      </c>
      <c r="B16" s="16">
        <v>741.39439999999991</v>
      </c>
      <c r="C16" s="16">
        <v>821.22000000000014</v>
      </c>
      <c r="D16" s="16">
        <v>1562.6143999999997</v>
      </c>
      <c r="E16" s="16">
        <v>396.68099999999998</v>
      </c>
      <c r="F16" s="16">
        <v>1959.2953999999997</v>
      </c>
      <c r="G16" s="16">
        <v>3708.4946600000003</v>
      </c>
      <c r="H16" s="16">
        <v>5667.7900599999984</v>
      </c>
      <c r="I16" s="16"/>
      <c r="J16" s="16"/>
      <c r="K16" s="16"/>
      <c r="L16" s="16"/>
      <c r="M16" s="17" t="s">
        <v>167</v>
      </c>
    </row>
    <row r="17" ht="15" customHeight="1">
      <c r="A17" s="7" t="s">
        <v>31</v>
      </c>
      <c r="B17" s="16"/>
      <c r="C17" s="16"/>
      <c r="D17" s="16"/>
      <c r="E17" s="16">
        <v>0</v>
      </c>
      <c r="F17" s="16">
        <v>0</v>
      </c>
      <c r="G17" s="16">
        <v>0</v>
      </c>
      <c r="H17" s="16">
        <v>0</v>
      </c>
      <c r="I17" s="16"/>
      <c r="J17" s="16"/>
      <c r="K17" s="16"/>
      <c r="L17" s="16"/>
      <c r="M17" s="17" t="s">
        <v>167</v>
      </c>
    </row>
    <row r="18" ht="15" customHeight="1">
      <c r="A18" s="7" t="s">
        <v>32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 t="s">
        <v>167</v>
      </c>
    </row>
    <row r="19" ht="15" customHeight="1">
      <c r="A19" s="4" t="s">
        <v>33</v>
      </c>
      <c r="B19" s="16"/>
      <c r="C19" s="16"/>
      <c r="D19" s="16"/>
      <c r="E19" s="16">
        <v>0</v>
      </c>
      <c r="F19" s="16">
        <v>0</v>
      </c>
      <c r="G19" s="16">
        <v>0</v>
      </c>
      <c r="H19" s="16">
        <v>0</v>
      </c>
      <c r="I19" s="16"/>
      <c r="J19" s="16"/>
      <c r="K19" s="16"/>
      <c r="L19" s="16"/>
      <c r="M19" s="17" t="s">
        <v>167</v>
      </c>
    </row>
    <row r="20" ht="15" customHeight="1">
      <c r="A20" s="7" t="s">
        <v>34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 t="s">
        <v>167</v>
      </c>
    </row>
    <row r="21" ht="15" customHeight="1">
      <c r="A21" s="7" t="s">
        <v>35</v>
      </c>
      <c r="B21" s="16">
        <v>7846.0117200000013</v>
      </c>
      <c r="C21" s="16">
        <v>36137.779140000006</v>
      </c>
      <c r="D21" s="16">
        <v>43983.790860000001</v>
      </c>
      <c r="E21" s="16">
        <v>20737.840380000001</v>
      </c>
      <c r="F21" s="16">
        <v>64721.63124000001</v>
      </c>
      <c r="G21" s="16">
        <v>15235.696239999999</v>
      </c>
      <c r="H21" s="16">
        <v>79957.327479999993</v>
      </c>
      <c r="I21" s="16"/>
      <c r="J21" s="16"/>
      <c r="K21" s="16"/>
      <c r="L21" s="16"/>
      <c r="M21" s="17" t="s">
        <v>167</v>
      </c>
    </row>
    <row r="22" ht="15" customHeight="1">
      <c r="A22" s="4" t="s">
        <v>36</v>
      </c>
      <c r="B22" s="16">
        <v>7846.0117200000013</v>
      </c>
      <c r="C22" s="16">
        <v>36137.779140000006</v>
      </c>
      <c r="D22" s="16">
        <v>43983.790860000001</v>
      </c>
      <c r="E22" s="16">
        <v>20737.840380000001</v>
      </c>
      <c r="F22" s="16">
        <v>64721.63124000001</v>
      </c>
      <c r="G22" s="16">
        <v>15235.696239999999</v>
      </c>
      <c r="H22" s="16">
        <v>79957.327479999993</v>
      </c>
      <c r="I22" s="16"/>
      <c r="J22" s="16"/>
      <c r="K22" s="16"/>
      <c r="L22" s="16"/>
      <c r="M22" s="17" t="s">
        <v>167</v>
      </c>
    </row>
    <row r="23" ht="15" customHeight="1">
      <c r="A23" s="6" t="s">
        <v>37</v>
      </c>
      <c r="B23" s="16">
        <v>416859.57954999997</v>
      </c>
      <c r="C23" s="16">
        <v>543345.47372999997</v>
      </c>
      <c r="D23" s="16">
        <v>960205.05327999988</v>
      </c>
      <c r="E23" s="16">
        <v>964541.91389999993</v>
      </c>
      <c r="F23" s="16">
        <v>1924746.9671799997</v>
      </c>
      <c r="G23" s="16">
        <v>1592302.2181599997</v>
      </c>
      <c r="H23" s="16">
        <v>3517049.1853399999</v>
      </c>
      <c r="I23" s="16"/>
      <c r="J23" s="16"/>
      <c r="K23" s="16"/>
      <c r="L23" s="16"/>
      <c r="M23" s="17" t="s">
        <v>167</v>
      </c>
    </row>
    <row r="24" ht="15" customHeight="1">
      <c r="A24" s="6" t="s">
        <v>38</v>
      </c>
      <c r="B24" s="16">
        <v>8327713.1128900005</v>
      </c>
      <c r="C24" s="16">
        <v>8237506.8884800002</v>
      </c>
      <c r="D24" s="16">
        <v>16565220.001370002</v>
      </c>
      <c r="E24" s="16">
        <v>7964574.6976299994</v>
      </c>
      <c r="F24" s="16">
        <v>24529794.699000001</v>
      </c>
      <c r="G24" s="16">
        <v>7818130.76578</v>
      </c>
      <c r="H24" s="16">
        <v>32347925.464780003</v>
      </c>
      <c r="I24" s="16"/>
      <c r="J24" s="16"/>
      <c r="K24" s="16"/>
      <c r="L24" s="16"/>
      <c r="M24" s="17" t="s">
        <v>167</v>
      </c>
    </row>
    <row r="25" ht="15" customHeight="1">
      <c r="A25" s="8" t="s">
        <v>39</v>
      </c>
      <c r="B25" s="16">
        <v>39526426.056320004</v>
      </c>
      <c r="C25" s="16">
        <v>34618180.376270004</v>
      </c>
      <c r="D25" s="16">
        <v>74144606.432590008</v>
      </c>
      <c r="E25" s="16">
        <v>39726099.191630006</v>
      </c>
      <c r="F25" s="16">
        <v>113870705.62422</v>
      </c>
      <c r="G25" s="16">
        <v>43073747.412399992</v>
      </c>
      <c r="H25" s="16">
        <v>156944453.03662002</v>
      </c>
      <c r="I25" s="16"/>
      <c r="J25" s="16"/>
      <c r="K25" s="16"/>
      <c r="L25" s="16"/>
      <c r="M25" s="17" t="s">
        <v>167</v>
      </c>
    </row>
    <row r="26" ht="15" customHeight="1">
      <c r="A26" s="4" t="s">
        <v>40</v>
      </c>
      <c r="B26" s="16">
        <v>3770586.2293499997</v>
      </c>
      <c r="C26" s="16">
        <v>3887322.0009599999</v>
      </c>
      <c r="D26" s="16">
        <v>7657908.2303100014</v>
      </c>
      <c r="E26" s="16">
        <v>3952224.548859999</v>
      </c>
      <c r="F26" s="16">
        <v>11610132.779170005</v>
      </c>
      <c r="G26" s="16">
        <v>5718581.8172699986</v>
      </c>
      <c r="H26" s="16">
        <v>17328714.596440002</v>
      </c>
      <c r="I26" s="16"/>
      <c r="J26" s="16"/>
      <c r="K26" s="16"/>
      <c r="L26" s="16"/>
      <c r="M26" s="17" t="s">
        <v>167</v>
      </c>
    </row>
    <row r="27" ht="15" customHeight="1">
      <c r="A27" s="4" t="s">
        <v>41</v>
      </c>
      <c r="B27" s="16">
        <v>290854.24801000004</v>
      </c>
      <c r="C27" s="16">
        <v>355993.00559999997</v>
      </c>
      <c r="D27" s="16">
        <v>646847.25361000001</v>
      </c>
      <c r="E27" s="16">
        <v>389663.23180000007</v>
      </c>
      <c r="F27" s="16">
        <v>1036510.4854100002</v>
      </c>
      <c r="G27" s="16">
        <v>454688.54078999994</v>
      </c>
      <c r="H27" s="16">
        <v>1491199.0262000002</v>
      </c>
      <c r="I27" s="16"/>
      <c r="J27" s="16"/>
      <c r="K27" s="16"/>
      <c r="L27" s="16"/>
      <c r="M27" s="17" t="s">
        <v>167</v>
      </c>
    </row>
    <row r="28" ht="15" customHeight="1">
      <c r="A28" s="4" t="s">
        <v>42</v>
      </c>
      <c r="B28" s="16">
        <v>-1136699.53257</v>
      </c>
      <c r="C28" s="16">
        <v>-1147020.4138500001</v>
      </c>
      <c r="D28" s="16">
        <v>-2283719.9464199995</v>
      </c>
      <c r="E28" s="16">
        <v>-1148311.40506</v>
      </c>
      <c r="F28" s="16">
        <v>-3432031.3514800007</v>
      </c>
      <c r="G28" s="16">
        <v>-1806940.8585900001</v>
      </c>
      <c r="H28" s="16">
        <v>-5238972.21007</v>
      </c>
      <c r="I28" s="16"/>
      <c r="J28" s="16"/>
      <c r="K28" s="16"/>
      <c r="L28" s="16"/>
      <c r="M28" s="17" t="s">
        <v>167</v>
      </c>
    </row>
    <row r="29" ht="15" customHeight="1">
      <c r="A29" s="6" t="s">
        <v>43</v>
      </c>
      <c r="B29" s="16">
        <v>2924740.9447900001</v>
      </c>
      <c r="C29" s="16">
        <v>3096294.5927099995</v>
      </c>
      <c r="D29" s="16">
        <v>6021035.5375000015</v>
      </c>
      <c r="E29" s="16">
        <v>3193576.375599999</v>
      </c>
      <c r="F29" s="16">
        <v>9214611.9131000042</v>
      </c>
      <c r="G29" s="16">
        <v>4366329.4994699983</v>
      </c>
      <c r="H29" s="16">
        <v>13580941.412570003</v>
      </c>
      <c r="I29" s="16"/>
      <c r="J29" s="16"/>
      <c r="K29" s="16"/>
      <c r="L29" s="16"/>
      <c r="M29" s="17" t="s">
        <v>167</v>
      </c>
    </row>
    <row r="30" ht="15" customHeight="1">
      <c r="A30" s="4" t="s">
        <v>44</v>
      </c>
      <c r="B30" s="16"/>
      <c r="C30" s="16"/>
      <c r="D30" s="16"/>
      <c r="E30" s="16">
        <v>0</v>
      </c>
      <c r="F30" s="16">
        <v>0</v>
      </c>
      <c r="G30" s="16">
        <v>0</v>
      </c>
      <c r="H30" s="16">
        <v>0</v>
      </c>
      <c r="I30" s="16"/>
      <c r="J30" s="16"/>
      <c r="K30" s="16"/>
      <c r="L30" s="16"/>
      <c r="M30" s="17" t="s">
        <v>167</v>
      </c>
    </row>
    <row r="31" ht="15" customHeight="1">
      <c r="A31" s="4" t="s">
        <v>45</v>
      </c>
      <c r="B31" s="16">
        <v>214957.64617999998</v>
      </c>
      <c r="C31" s="16">
        <v>235005.04733999999</v>
      </c>
      <c r="D31" s="16">
        <v>449962.69351999997</v>
      </c>
      <c r="E31" s="16">
        <v>233045.70827999999</v>
      </c>
      <c r="F31" s="16">
        <v>683008.40179999988</v>
      </c>
      <c r="G31" s="16">
        <v>300860.07397999999</v>
      </c>
      <c r="H31" s="16">
        <v>983868.47577999998</v>
      </c>
      <c r="I31" s="16"/>
      <c r="J31" s="16"/>
      <c r="K31" s="16"/>
      <c r="L31" s="16"/>
      <c r="M31" s="17" t="s">
        <v>167</v>
      </c>
    </row>
    <row r="32" ht="15" customHeight="1">
      <c r="A32" s="4" t="s">
        <v>46</v>
      </c>
      <c r="B32" s="16">
        <v>-66992.281149999995</v>
      </c>
      <c r="C32" s="16">
        <v>-64797.000420000004</v>
      </c>
      <c r="D32" s="16">
        <v>-131789.28156999999</v>
      </c>
      <c r="E32" s="16">
        <v>-66396.47318999999</v>
      </c>
      <c r="F32" s="16">
        <v>-198185.75476000001</v>
      </c>
      <c r="G32" s="16">
        <v>-66396.47318999999</v>
      </c>
      <c r="H32" s="16">
        <v>-264582.22795000003</v>
      </c>
      <c r="I32" s="16"/>
      <c r="J32" s="16"/>
      <c r="K32" s="16"/>
      <c r="L32" s="16"/>
      <c r="M32" s="17" t="s">
        <v>167</v>
      </c>
    </row>
    <row r="33" ht="15" customHeight="1">
      <c r="A33" s="6" t="s">
        <v>47</v>
      </c>
      <c r="B33" s="16">
        <v>147965.36502999999</v>
      </c>
      <c r="C33" s="16">
        <v>170208.04691999999</v>
      </c>
      <c r="D33" s="16">
        <v>318173.41194999998</v>
      </c>
      <c r="E33" s="16">
        <v>166649.23509</v>
      </c>
      <c r="F33" s="16">
        <v>484822.64703999984</v>
      </c>
      <c r="G33" s="16">
        <v>234463.60079</v>
      </c>
      <c r="H33" s="16">
        <v>719286.24783000001</v>
      </c>
      <c r="I33" s="16"/>
      <c r="J33" s="16"/>
      <c r="K33" s="16"/>
      <c r="L33" s="16"/>
      <c r="M33" s="17" t="s">
        <v>167</v>
      </c>
    </row>
    <row r="34" ht="15" customHeight="1">
      <c r="A34" s="4" t="s">
        <v>48</v>
      </c>
      <c r="B34" s="16">
        <v>1462691.0193700001</v>
      </c>
      <c r="C34" s="16">
        <v>1446064.8849599999</v>
      </c>
      <c r="D34" s="16">
        <v>2908755.9043299998</v>
      </c>
      <c r="E34" s="16">
        <v>1446003.6365199999</v>
      </c>
      <c r="F34" s="16">
        <v>4354759.5408499995</v>
      </c>
      <c r="G34" s="16">
        <v>1505936.0632900002</v>
      </c>
      <c r="H34" s="16">
        <v>5860695.6041400004</v>
      </c>
      <c r="I34" s="16"/>
      <c r="J34" s="16"/>
      <c r="K34" s="16"/>
      <c r="L34" s="16"/>
      <c r="M34" s="17" t="s">
        <v>167</v>
      </c>
    </row>
    <row r="35" ht="15" customHeight="1">
      <c r="A35" s="4" t="s">
        <v>49</v>
      </c>
      <c r="B35" s="16">
        <v>-15138.71845</v>
      </c>
      <c r="C35" s="16">
        <v>-729.86279999999999</v>
      </c>
      <c r="D35" s="16">
        <v>-15868.581249999999</v>
      </c>
      <c r="E35" s="16">
        <v>-718.80011000000002</v>
      </c>
      <c r="F35" s="16">
        <v>-16587.381359999996</v>
      </c>
      <c r="G35" s="16">
        <v>-714.67421000000002</v>
      </c>
      <c r="H35" s="16">
        <v>-17302.05557</v>
      </c>
      <c r="I35" s="16"/>
      <c r="J35" s="16"/>
      <c r="K35" s="16"/>
      <c r="L35" s="16"/>
      <c r="M35" s="17" t="s">
        <v>167</v>
      </c>
    </row>
    <row r="36" ht="15" customHeight="1">
      <c r="A36" s="6" t="s">
        <v>50</v>
      </c>
      <c r="B36" s="16">
        <v>1447552.3009200001</v>
      </c>
      <c r="C36" s="16">
        <v>1445335.0221599999</v>
      </c>
      <c r="D36" s="16">
        <v>2892887.32308</v>
      </c>
      <c r="E36" s="16">
        <v>1445284.83641</v>
      </c>
      <c r="F36" s="16">
        <v>4338172.1594899995</v>
      </c>
      <c r="G36" s="16">
        <v>1505221.3890800001</v>
      </c>
      <c r="H36" s="16">
        <v>5843393.5485700006</v>
      </c>
      <c r="I36" s="16"/>
      <c r="J36" s="16"/>
      <c r="K36" s="16"/>
      <c r="L36" s="16"/>
      <c r="M36" s="17" t="s">
        <v>167</v>
      </c>
    </row>
    <row r="37" ht="15" customHeight="1">
      <c r="A37" s="8" t="s">
        <v>51</v>
      </c>
      <c r="B37" s="16">
        <v>4520258.6107400004</v>
      </c>
      <c r="C37" s="16">
        <v>4711837.6617899993</v>
      </c>
      <c r="D37" s="16">
        <v>9232096.2725300007</v>
      </c>
      <c r="E37" s="16">
        <v>4805510.4470999986</v>
      </c>
      <c r="F37" s="16">
        <v>14037606.719630003</v>
      </c>
      <c r="G37" s="16">
        <v>6106014.489339998</v>
      </c>
      <c r="H37" s="16">
        <v>20143621.208970003</v>
      </c>
      <c r="I37" s="16"/>
      <c r="J37" s="16"/>
      <c r="K37" s="16"/>
      <c r="L37" s="16"/>
      <c r="M37" s="17" t="s">
        <v>167</v>
      </c>
    </row>
    <row r="38" ht="15" customHeight="1">
      <c r="A38" s="6" t="s">
        <v>52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 t="s">
        <v>167</v>
      </c>
    </row>
    <row r="39" ht="15" customHeight="1">
      <c r="A39" s="6" t="s">
        <v>53</v>
      </c>
      <c r="B39" s="16">
        <v>107805.93906999996</v>
      </c>
      <c r="C39" s="16">
        <v>190377.00826</v>
      </c>
      <c r="D39" s="16">
        <v>298182.94733000005</v>
      </c>
      <c r="E39" s="16">
        <v>276022.81270000001</v>
      </c>
      <c r="F39" s="16">
        <v>574205.76003</v>
      </c>
      <c r="G39" s="16">
        <v>384104.94801000005</v>
      </c>
      <c r="H39" s="16">
        <v>958310.70803999982</v>
      </c>
      <c r="I39" s="16"/>
      <c r="J39" s="16"/>
      <c r="K39" s="16"/>
      <c r="L39" s="16"/>
      <c r="M39" s="17" t="s">
        <v>167</v>
      </c>
    </row>
    <row r="40" ht="15" customHeight="1">
      <c r="A40" s="8" t="s">
        <v>54</v>
      </c>
      <c r="B40" s="16">
        <v>107805.93906999996</v>
      </c>
      <c r="C40" s="16">
        <v>190377.00826</v>
      </c>
      <c r="D40" s="16">
        <v>298182.94733000005</v>
      </c>
      <c r="E40" s="16">
        <v>276022.81270000001</v>
      </c>
      <c r="F40" s="16">
        <v>574205.76003</v>
      </c>
      <c r="G40" s="16">
        <v>384104.94801000005</v>
      </c>
      <c r="H40" s="16">
        <v>958310.70803999982</v>
      </c>
      <c r="I40" s="16"/>
      <c r="J40" s="16"/>
      <c r="K40" s="16"/>
      <c r="L40" s="16"/>
      <c r="M40" s="17" t="s">
        <v>167</v>
      </c>
    </row>
    <row r="41" ht="15" customHeight="1">
      <c r="A41" s="8" t="s">
        <v>55</v>
      </c>
      <c r="B41" s="16"/>
      <c r="C41" s="16"/>
      <c r="D41" s="16"/>
      <c r="E41" s="16">
        <v>48</v>
      </c>
      <c r="F41" s="16">
        <v>48</v>
      </c>
      <c r="G41" s="16">
        <v>34956.252999999997</v>
      </c>
      <c r="H41" s="16">
        <v>35004.252999999997</v>
      </c>
      <c r="I41" s="16"/>
      <c r="J41" s="16"/>
      <c r="K41" s="16"/>
      <c r="L41" s="16"/>
      <c r="M41" s="17" t="s">
        <v>167</v>
      </c>
    </row>
    <row r="42" ht="15" customHeight="1">
      <c r="A42" s="8" t="s">
        <v>56</v>
      </c>
      <c r="B42" s="16">
        <v>774607.34268</v>
      </c>
      <c r="C42" s="16">
        <v>364253.51464999997</v>
      </c>
      <c r="D42" s="16">
        <v>1138860.85733</v>
      </c>
      <c r="E42" s="16">
        <v>557763.02147000004</v>
      </c>
      <c r="F42" s="16">
        <v>1696623.8787999996</v>
      </c>
      <c r="G42" s="16">
        <v>1431771.7555200004</v>
      </c>
      <c r="H42" s="16">
        <v>3128395.6343199997</v>
      </c>
      <c r="I42" s="16"/>
      <c r="J42" s="16"/>
      <c r="K42" s="16"/>
      <c r="L42" s="16"/>
      <c r="M42" s="17" t="s">
        <v>167</v>
      </c>
    </row>
    <row r="43" ht="15" customHeight="1">
      <c r="A43" s="8" t="s">
        <v>57</v>
      </c>
      <c r="B43" s="16">
        <v>32713.721659999999</v>
      </c>
      <c r="C43" s="16">
        <v>28645.442300000002</v>
      </c>
      <c r="D43" s="16">
        <v>61359.163959999998</v>
      </c>
      <c r="E43" s="16">
        <v>28182.359130000004</v>
      </c>
      <c r="F43" s="16">
        <v>89541.523090000002</v>
      </c>
      <c r="G43" s="16">
        <v>31313.462870000003</v>
      </c>
      <c r="H43" s="16">
        <v>120854.98595999998</v>
      </c>
      <c r="I43" s="16"/>
      <c r="J43" s="16"/>
      <c r="K43" s="16"/>
      <c r="L43" s="16"/>
      <c r="M43" s="17" t="s">
        <v>167</v>
      </c>
    </row>
    <row r="44" ht="15" customHeight="1">
      <c r="A44" s="6" t="s">
        <v>58</v>
      </c>
      <c r="B44" s="16"/>
      <c r="C44" s="16"/>
      <c r="D44" s="16"/>
      <c r="E44" s="16">
        <v>0</v>
      </c>
      <c r="F44" s="16">
        <v>0</v>
      </c>
      <c r="G44" s="16">
        <v>0</v>
      </c>
      <c r="H44" s="16">
        <v>0</v>
      </c>
      <c r="I44" s="16"/>
      <c r="J44" s="16"/>
      <c r="K44" s="16"/>
      <c r="L44" s="16"/>
      <c r="M44" s="17" t="s">
        <v>167</v>
      </c>
    </row>
    <row r="45" ht="15" customHeight="1">
      <c r="A45" s="6" t="s">
        <v>59</v>
      </c>
      <c r="B45" s="16">
        <v>106710.26942</v>
      </c>
      <c r="C45" s="16">
        <v>110662.36953</v>
      </c>
      <c r="D45" s="16">
        <v>217372.63895000002</v>
      </c>
      <c r="E45" s="16">
        <v>112123.15443000002</v>
      </c>
      <c r="F45" s="16">
        <v>329495.79338000005</v>
      </c>
      <c r="G45" s="16">
        <v>142071.0558</v>
      </c>
      <c r="H45" s="16">
        <v>471566.84917999996</v>
      </c>
      <c r="I45" s="16"/>
      <c r="J45" s="16"/>
      <c r="K45" s="16"/>
      <c r="L45" s="16"/>
      <c r="M45" s="17" t="s">
        <v>167</v>
      </c>
    </row>
    <row r="46" ht="15" customHeight="1">
      <c r="A46" s="8" t="s">
        <v>60</v>
      </c>
      <c r="B46" s="16">
        <v>106710.26942</v>
      </c>
      <c r="C46" s="16">
        <v>110662.36953</v>
      </c>
      <c r="D46" s="16">
        <v>217372.63895000002</v>
      </c>
      <c r="E46" s="16">
        <v>112123.15443000002</v>
      </c>
      <c r="F46" s="16">
        <v>329495.79338000005</v>
      </c>
      <c r="G46" s="16">
        <v>142071.0558</v>
      </c>
      <c r="H46" s="16">
        <v>471566.84917999996</v>
      </c>
      <c r="I46" s="16"/>
      <c r="J46" s="16"/>
      <c r="K46" s="16"/>
      <c r="L46" s="16"/>
      <c r="M46" s="17" t="s">
        <v>167</v>
      </c>
    </row>
    <row r="47" ht="15" customHeight="1">
      <c r="A47" s="6" t="s">
        <v>61</v>
      </c>
      <c r="B47" s="16"/>
      <c r="C47" s="16"/>
      <c r="D47" s="16"/>
      <c r="E47" s="16">
        <v>0</v>
      </c>
      <c r="F47" s="16">
        <v>0</v>
      </c>
      <c r="G47" s="16">
        <v>0</v>
      </c>
      <c r="H47" s="16">
        <v>0</v>
      </c>
      <c r="I47" s="16"/>
      <c r="J47" s="16"/>
      <c r="K47" s="16"/>
      <c r="L47" s="16"/>
      <c r="M47" s="17" t="s">
        <v>167</v>
      </c>
    </row>
    <row r="48" ht="15" customHeight="1">
      <c r="A48" s="6" t="s">
        <v>62</v>
      </c>
      <c r="B48" s="16">
        <v>2946.6108900000004</v>
      </c>
      <c r="C48" s="16">
        <v>4013.1484500000001</v>
      </c>
      <c r="D48" s="16">
        <v>6959.7593399999996</v>
      </c>
      <c r="E48" s="16">
        <v>10398.538259999998</v>
      </c>
      <c r="F48" s="16">
        <v>17358.297600000002</v>
      </c>
      <c r="G48" s="16">
        <v>19509.226249999996</v>
      </c>
      <c r="H48" s="16">
        <v>36867.523849999998</v>
      </c>
      <c r="I48" s="16"/>
      <c r="J48" s="16"/>
      <c r="K48" s="16"/>
      <c r="L48" s="16"/>
      <c r="M48" s="17" t="s">
        <v>167</v>
      </c>
    </row>
    <row r="49" ht="15" customHeight="1">
      <c r="A49" s="8" t="s">
        <v>63</v>
      </c>
      <c r="B49" s="16">
        <v>2946.6108900000004</v>
      </c>
      <c r="C49" s="16">
        <v>4013.1484500000001</v>
      </c>
      <c r="D49" s="16">
        <v>6959.7593399999996</v>
      </c>
      <c r="E49" s="16">
        <v>10398.538259999998</v>
      </c>
      <c r="F49" s="16">
        <v>17358.297600000002</v>
      </c>
      <c r="G49" s="16">
        <v>19509.226249999996</v>
      </c>
      <c r="H49" s="16">
        <v>36867.523849999998</v>
      </c>
      <c r="I49" s="16"/>
      <c r="J49" s="16"/>
      <c r="K49" s="16"/>
      <c r="L49" s="16"/>
      <c r="M49" s="17" t="s">
        <v>167</v>
      </c>
    </row>
    <row r="50" ht="15" customHeight="1">
      <c r="A50" s="6" t="s">
        <v>64</v>
      </c>
      <c r="B50" s="16">
        <v>36178.504129999994</v>
      </c>
      <c r="C50" s="16">
        <v>32402.699130000001</v>
      </c>
      <c r="D50" s="16">
        <v>68581.203260000009</v>
      </c>
      <c r="E50" s="16">
        <v>39119.039140000001</v>
      </c>
      <c r="F50" s="16">
        <v>107700.24239999999</v>
      </c>
      <c r="G50" s="16">
        <v>41502.110829999998</v>
      </c>
      <c r="H50" s="16">
        <v>149202.35323000004</v>
      </c>
      <c r="I50" s="16"/>
      <c r="J50" s="16"/>
      <c r="K50" s="16"/>
      <c r="L50" s="16"/>
      <c r="M50" s="17" t="s">
        <v>167</v>
      </c>
    </row>
    <row r="51" ht="15" customHeight="1">
      <c r="A51" s="6" t="s">
        <v>65</v>
      </c>
      <c r="B51" s="16">
        <v>9534.3675400000011</v>
      </c>
      <c r="C51" s="16">
        <v>8714.766708000001</v>
      </c>
      <c r="D51" s="16">
        <v>18249.134248000002</v>
      </c>
      <c r="E51" s="16">
        <v>9646.9619400000011</v>
      </c>
      <c r="F51" s="16">
        <v>27896.096188</v>
      </c>
      <c r="G51" s="16">
        <v>10226.411569999998</v>
      </c>
      <c r="H51" s="16">
        <v>38122.507758</v>
      </c>
      <c r="I51" s="16"/>
      <c r="J51" s="16"/>
      <c r="K51" s="16"/>
      <c r="L51" s="16"/>
      <c r="M51" s="17" t="s">
        <v>167</v>
      </c>
    </row>
    <row r="52" ht="15" customHeight="1">
      <c r="A52" s="6" t="s">
        <v>66</v>
      </c>
      <c r="B52" s="16"/>
      <c r="C52" s="16"/>
      <c r="D52" s="16"/>
      <c r="E52" s="16">
        <v>0</v>
      </c>
      <c r="F52" s="16">
        <v>0</v>
      </c>
      <c r="G52" s="16">
        <v>0</v>
      </c>
      <c r="H52" s="16">
        <v>0</v>
      </c>
      <c r="I52" s="16"/>
      <c r="J52" s="16"/>
      <c r="K52" s="16"/>
      <c r="L52" s="16"/>
      <c r="M52" s="17" t="s">
        <v>167</v>
      </c>
    </row>
    <row r="53" ht="15" customHeight="1">
      <c r="A53" s="8" t="s">
        <v>67</v>
      </c>
      <c r="B53" s="16">
        <v>45712.871669999993</v>
      </c>
      <c r="C53" s="16">
        <v>41117.465838000004</v>
      </c>
      <c r="D53" s="16">
        <v>86830.337508000011</v>
      </c>
      <c r="E53" s="16">
        <v>48766.001080000002</v>
      </c>
      <c r="F53" s="16">
        <v>135596.33858799998</v>
      </c>
      <c r="G53" s="16">
        <v>51728.522399999994</v>
      </c>
      <c r="H53" s="16">
        <v>187324.86098800003</v>
      </c>
      <c r="I53" s="16"/>
      <c r="J53" s="16"/>
      <c r="K53" s="16"/>
      <c r="L53" s="16"/>
      <c r="M53" s="17" t="s">
        <v>167</v>
      </c>
    </row>
    <row r="54" ht="15" customHeight="1">
      <c r="A54" s="6" t="s">
        <v>68</v>
      </c>
      <c r="B54" s="16"/>
      <c r="C54" s="16"/>
      <c r="D54" s="16"/>
      <c r="E54" s="16">
        <v>0</v>
      </c>
      <c r="F54" s="16">
        <v>0</v>
      </c>
      <c r="G54" s="16">
        <v>0</v>
      </c>
      <c r="H54" s="16">
        <v>0</v>
      </c>
      <c r="I54" s="16"/>
      <c r="J54" s="16"/>
      <c r="K54" s="16"/>
      <c r="L54" s="16"/>
      <c r="M54" s="17" t="s">
        <v>167</v>
      </c>
    </row>
    <row r="55" ht="15" customHeight="1">
      <c r="A55" s="6" t="s">
        <v>69</v>
      </c>
      <c r="B55" s="16"/>
      <c r="C55" s="16"/>
      <c r="D55" s="16"/>
      <c r="E55" s="16">
        <v>0</v>
      </c>
      <c r="F55" s="16">
        <v>0</v>
      </c>
      <c r="G55" s="16">
        <v>0</v>
      </c>
      <c r="H55" s="16">
        <v>0</v>
      </c>
      <c r="I55" s="16"/>
      <c r="J55" s="16"/>
      <c r="K55" s="16"/>
      <c r="L55" s="16"/>
      <c r="M55" s="17" t="s">
        <v>167</v>
      </c>
    </row>
    <row r="56" ht="15" customHeight="1">
      <c r="A56" s="6" t="s">
        <v>70</v>
      </c>
      <c r="B56" s="16"/>
      <c r="C56" s="16"/>
      <c r="D56" s="16"/>
      <c r="E56" s="16">
        <v>0</v>
      </c>
      <c r="F56" s="16">
        <v>0</v>
      </c>
      <c r="G56" s="16">
        <v>0</v>
      </c>
      <c r="H56" s="16">
        <v>0</v>
      </c>
      <c r="I56" s="16"/>
      <c r="J56" s="16"/>
      <c r="K56" s="16"/>
      <c r="L56" s="16"/>
      <c r="M56" s="17" t="s">
        <v>167</v>
      </c>
    </row>
    <row r="57" ht="15" customHeight="1">
      <c r="A57" s="8" t="s">
        <v>71</v>
      </c>
      <c r="B57" s="16"/>
      <c r="C57" s="16"/>
      <c r="D57" s="16"/>
      <c r="E57" s="16">
        <v>0</v>
      </c>
      <c r="F57" s="16">
        <v>0</v>
      </c>
      <c r="G57" s="16">
        <v>0</v>
      </c>
      <c r="H57" s="16">
        <v>0</v>
      </c>
      <c r="I57" s="16"/>
      <c r="J57" s="16"/>
      <c r="K57" s="16"/>
      <c r="L57" s="16"/>
      <c r="M57" s="17" t="s">
        <v>167</v>
      </c>
    </row>
    <row r="58" ht="15" customHeight="1">
      <c r="A58" s="8" t="s">
        <v>72</v>
      </c>
      <c r="B58" s="16">
        <v>870328.55037000019</v>
      </c>
      <c r="C58" s="16">
        <v>887466.77079000021</v>
      </c>
      <c r="D58" s="16">
        <v>1757795.3211600003</v>
      </c>
      <c r="E58" s="16">
        <v>887466.7707900001</v>
      </c>
      <c r="F58" s="16">
        <v>2645262.0919499998</v>
      </c>
      <c r="G58" s="16">
        <v>887466.7707900001</v>
      </c>
      <c r="H58" s="16">
        <v>3532728.8627400007</v>
      </c>
      <c r="I58" s="16"/>
      <c r="J58" s="16"/>
      <c r="K58" s="16"/>
      <c r="L58" s="16"/>
      <c r="M58" s="17" t="s">
        <v>167</v>
      </c>
    </row>
    <row r="59" ht="15" customHeight="1">
      <c r="A59" s="8" t="s">
        <v>73</v>
      </c>
      <c r="B59" s="16"/>
      <c r="C59" s="16"/>
      <c r="D59" s="16"/>
      <c r="E59" s="16">
        <v>17.567019999999999</v>
      </c>
      <c r="F59" s="16">
        <v>17.567019999999999</v>
      </c>
      <c r="G59" s="16">
        <v>66.030460000000005</v>
      </c>
      <c r="H59" s="16">
        <v>83.597480000000004</v>
      </c>
      <c r="I59" s="16"/>
      <c r="J59" s="16"/>
      <c r="K59" s="16"/>
      <c r="L59" s="16"/>
      <c r="M59" s="17" t="s">
        <v>167</v>
      </c>
    </row>
    <row r="60" ht="15" customHeight="1">
      <c r="A60" s="8" t="s">
        <v>74</v>
      </c>
      <c r="B60" s="16"/>
      <c r="C60" s="16"/>
      <c r="D60" s="16"/>
      <c r="E60" s="16">
        <v>0.128</v>
      </c>
      <c r="F60" s="16">
        <v>0.128</v>
      </c>
      <c r="G60" s="16"/>
      <c r="H60" s="16">
        <v>0.128</v>
      </c>
      <c r="I60" s="16"/>
      <c r="J60" s="16"/>
      <c r="K60" s="16"/>
      <c r="L60" s="16"/>
      <c r="M60" s="17" t="s">
        <v>167</v>
      </c>
    </row>
    <row r="61" ht="15" customHeight="1">
      <c r="A61" s="6" t="s">
        <v>75</v>
      </c>
      <c r="B61" s="16">
        <v>916041.42204000021</v>
      </c>
      <c r="C61" s="16">
        <v>928584.23662800016</v>
      </c>
      <c r="D61" s="16">
        <v>1844625.6586680003</v>
      </c>
      <c r="E61" s="16">
        <v>936250.46689000004</v>
      </c>
      <c r="F61" s="16">
        <v>2780876.1255579996</v>
      </c>
      <c r="G61" s="16">
        <v>939261.32365000015</v>
      </c>
      <c r="H61" s="16">
        <v>3720137.4492080007</v>
      </c>
      <c r="I61" s="16"/>
      <c r="J61" s="16"/>
      <c r="K61" s="16"/>
      <c r="L61" s="16"/>
      <c r="M61" s="17" t="s">
        <v>167</v>
      </c>
    </row>
    <row r="62" ht="15" customHeight="1">
      <c r="A62" s="7" t="s">
        <v>76</v>
      </c>
      <c r="B62" s="16"/>
      <c r="C62" s="16"/>
      <c r="D62" s="16"/>
      <c r="E62" s="16">
        <v>0</v>
      </c>
      <c r="F62" s="16">
        <v>0</v>
      </c>
      <c r="G62" s="16">
        <v>0</v>
      </c>
      <c r="H62" s="16">
        <v>0</v>
      </c>
      <c r="I62" s="16"/>
      <c r="J62" s="16"/>
      <c r="K62" s="16"/>
      <c r="L62" s="16"/>
      <c r="M62" s="17" t="s">
        <v>167</v>
      </c>
    </row>
    <row r="63" ht="15" customHeight="1">
      <c r="A63" s="7" t="s">
        <v>77</v>
      </c>
      <c r="B63" s="16">
        <v>1314.1325299999999</v>
      </c>
      <c r="C63" s="16">
        <v>1213.94867</v>
      </c>
      <c r="D63" s="16">
        <v>2528.0812000000001</v>
      </c>
      <c r="E63" s="16">
        <v>1410.7161699999999</v>
      </c>
      <c r="F63" s="16">
        <v>3938.7973699999998</v>
      </c>
      <c r="G63" s="16">
        <v>1809.62509</v>
      </c>
      <c r="H63" s="16">
        <v>5748.4224599999998</v>
      </c>
      <c r="I63" s="16"/>
      <c r="J63" s="16"/>
      <c r="K63" s="16"/>
      <c r="L63" s="16"/>
      <c r="M63" s="17" t="s">
        <v>167</v>
      </c>
    </row>
    <row r="64" ht="15" customHeight="1">
      <c r="A64" s="4" t="s">
        <v>78</v>
      </c>
      <c r="B64" s="16">
        <v>1314.1325299999999</v>
      </c>
      <c r="C64" s="16">
        <v>1213.94867</v>
      </c>
      <c r="D64" s="16">
        <v>2528.0812000000001</v>
      </c>
      <c r="E64" s="16">
        <v>1410.7161699999999</v>
      </c>
      <c r="F64" s="16">
        <v>3938.7973699999998</v>
      </c>
      <c r="G64" s="16">
        <v>1809.62509</v>
      </c>
      <c r="H64" s="16">
        <v>5748.4224599999998</v>
      </c>
      <c r="I64" s="16"/>
      <c r="J64" s="16"/>
      <c r="K64" s="16"/>
      <c r="L64" s="16"/>
      <c r="M64" s="17" t="s">
        <v>167</v>
      </c>
    </row>
    <row r="65" ht="15" customHeight="1">
      <c r="A65" s="4" t="s">
        <v>79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 t="s">
        <v>167</v>
      </c>
    </row>
    <row r="66" ht="15" customHeight="1">
      <c r="A66" s="4" t="s">
        <v>80</v>
      </c>
      <c r="B66" s="16">
        <v>25567.19341</v>
      </c>
      <c r="C66" s="16">
        <v>15467.92915</v>
      </c>
      <c r="D66" s="16">
        <v>41035.122560000003</v>
      </c>
      <c r="E66" s="16">
        <v>5297.87925</v>
      </c>
      <c r="F66" s="16">
        <v>46333.001810000002</v>
      </c>
      <c r="G66" s="16">
        <v>17267.762149999999</v>
      </c>
      <c r="H66" s="16">
        <v>63600.763959999997</v>
      </c>
      <c r="I66" s="16"/>
      <c r="J66" s="16"/>
      <c r="K66" s="16"/>
      <c r="L66" s="16"/>
      <c r="M66" s="17" t="s">
        <v>167</v>
      </c>
    </row>
    <row r="67" ht="15" customHeight="1">
      <c r="A67" s="7" t="s">
        <v>81</v>
      </c>
      <c r="B67" s="16"/>
      <c r="C67" s="16"/>
      <c r="D67" s="16"/>
      <c r="E67" s="16">
        <v>0</v>
      </c>
      <c r="F67" s="16">
        <v>0</v>
      </c>
      <c r="G67" s="16">
        <v>0</v>
      </c>
      <c r="H67" s="16">
        <v>0</v>
      </c>
      <c r="I67" s="16"/>
      <c r="J67" s="16"/>
      <c r="K67" s="16"/>
      <c r="L67" s="16"/>
      <c r="M67" s="17" t="s">
        <v>167</v>
      </c>
    </row>
    <row r="68" ht="15" customHeight="1">
      <c r="A68" s="7" t="s">
        <v>82</v>
      </c>
      <c r="B68" s="16">
        <v>1599.69416</v>
      </c>
      <c r="C68" s="16">
        <v>1298.8836299999998</v>
      </c>
      <c r="D68" s="16">
        <v>2898.5777900000003</v>
      </c>
      <c r="E68" s="16">
        <v>659.80662000000007</v>
      </c>
      <c r="F68" s="16">
        <v>3558.3844100000001</v>
      </c>
      <c r="G68" s="16">
        <v>1092.88888</v>
      </c>
      <c r="H68" s="16">
        <v>4651.273290000001</v>
      </c>
      <c r="I68" s="16"/>
      <c r="J68" s="16"/>
      <c r="K68" s="16"/>
      <c r="L68" s="16"/>
      <c r="M68" s="17" t="s">
        <v>167</v>
      </c>
    </row>
    <row r="69" ht="15" customHeight="1">
      <c r="A69" s="4" t="s">
        <v>83</v>
      </c>
      <c r="B69" s="16">
        <v>1599.69416</v>
      </c>
      <c r="C69" s="16">
        <v>1298.8836299999998</v>
      </c>
      <c r="D69" s="16">
        <v>2898.5777900000003</v>
      </c>
      <c r="E69" s="16">
        <v>659.80662000000007</v>
      </c>
      <c r="F69" s="16">
        <v>3558.3844100000001</v>
      </c>
      <c r="G69" s="16">
        <v>1092.88888</v>
      </c>
      <c r="H69" s="16">
        <v>4651.273290000001</v>
      </c>
      <c r="I69" s="16"/>
      <c r="J69" s="16"/>
      <c r="K69" s="16"/>
      <c r="L69" s="16"/>
      <c r="M69" s="17" t="s">
        <v>167</v>
      </c>
    </row>
    <row r="70" ht="15" customHeight="1">
      <c r="A70" s="4" t="s">
        <v>84</v>
      </c>
      <c r="B70" s="16">
        <v>608.88310000000001</v>
      </c>
      <c r="C70" s="16">
        <v>1904.1744799999999</v>
      </c>
      <c r="D70" s="16">
        <v>2513.0575800000001</v>
      </c>
      <c r="E70" s="16">
        <v>1827.0751</v>
      </c>
      <c r="F70" s="16">
        <v>4340.1326799999997</v>
      </c>
      <c r="G70" s="16">
        <v>2931.9407200000001</v>
      </c>
      <c r="H70" s="16">
        <v>7272.0733999999993</v>
      </c>
      <c r="I70" s="16"/>
      <c r="J70" s="16"/>
      <c r="K70" s="16"/>
      <c r="L70" s="16"/>
      <c r="M70" s="17" t="s">
        <v>167</v>
      </c>
    </row>
    <row r="71" ht="15" customHeight="1">
      <c r="A71" s="7" t="s">
        <v>85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 t="s">
        <v>167</v>
      </c>
    </row>
    <row r="72" ht="15" customHeight="1">
      <c r="A72" s="7" t="s">
        <v>86</v>
      </c>
      <c r="B72" s="16">
        <v>256.89798999999999</v>
      </c>
      <c r="C72" s="16">
        <v>364.91913</v>
      </c>
      <c r="D72" s="16">
        <v>621.81712000000005</v>
      </c>
      <c r="E72" s="16">
        <v>366.62875000000008</v>
      </c>
      <c r="F72" s="16">
        <v>988.44587000000001</v>
      </c>
      <c r="G72" s="16">
        <v>454.37432000000001</v>
      </c>
      <c r="H72" s="16">
        <v>1442.8201899999999</v>
      </c>
      <c r="I72" s="16"/>
      <c r="J72" s="16"/>
      <c r="K72" s="16"/>
      <c r="L72" s="16"/>
      <c r="M72" s="17" t="s">
        <v>167</v>
      </c>
    </row>
    <row r="73" ht="15" customHeight="1">
      <c r="A73" s="4" t="s">
        <v>87</v>
      </c>
      <c r="B73" s="16">
        <v>256.89798999999999</v>
      </c>
      <c r="C73" s="16">
        <v>364.91913</v>
      </c>
      <c r="D73" s="16">
        <v>621.81712000000005</v>
      </c>
      <c r="E73" s="16">
        <v>366.62875000000008</v>
      </c>
      <c r="F73" s="16">
        <v>988.44587000000001</v>
      </c>
      <c r="G73" s="16">
        <v>454.37432000000001</v>
      </c>
      <c r="H73" s="16">
        <v>1442.8201899999999</v>
      </c>
      <c r="I73" s="16"/>
      <c r="J73" s="16"/>
      <c r="K73" s="16"/>
      <c r="L73" s="16"/>
      <c r="M73" s="17" t="s">
        <v>167</v>
      </c>
    </row>
    <row r="74" ht="15" customHeight="1">
      <c r="A74" s="7" t="s">
        <v>88</v>
      </c>
      <c r="B74" s="16">
        <v>24442.508559999998</v>
      </c>
      <c r="C74" s="16">
        <v>31423.098429999998</v>
      </c>
      <c r="D74" s="16">
        <v>55865.60699</v>
      </c>
      <c r="E74" s="16">
        <v>25841.539870000001</v>
      </c>
      <c r="F74" s="16">
        <v>81707.146860000008</v>
      </c>
      <c r="G74" s="16">
        <v>43202.053200000002</v>
      </c>
      <c r="H74" s="16">
        <v>124909.20006</v>
      </c>
      <c r="I74" s="16"/>
      <c r="J74" s="16"/>
      <c r="K74" s="16"/>
      <c r="L74" s="16"/>
      <c r="M74" s="17" t="s">
        <v>167</v>
      </c>
    </row>
    <row r="75" ht="15" customHeight="1">
      <c r="A75" s="7" t="s">
        <v>89</v>
      </c>
      <c r="B75" s="16">
        <v>1342.5601099999999</v>
      </c>
      <c r="C75" s="16">
        <v>1342.56131</v>
      </c>
      <c r="D75" s="16">
        <v>2685.1214199999999</v>
      </c>
      <c r="E75" s="16">
        <v>1465.6132299999999</v>
      </c>
      <c r="F75" s="16">
        <v>4150.7346500000003</v>
      </c>
      <c r="G75" s="16">
        <v>1197.57619</v>
      </c>
      <c r="H75" s="16">
        <v>5348.3108400000001</v>
      </c>
      <c r="I75" s="16"/>
      <c r="J75" s="16"/>
      <c r="K75" s="16"/>
      <c r="L75" s="16"/>
      <c r="M75" s="17" t="s">
        <v>167</v>
      </c>
    </row>
    <row r="76" ht="15" customHeight="1">
      <c r="A76" s="4" t="s">
        <v>90</v>
      </c>
      <c r="B76" s="16">
        <v>25785.068669999997</v>
      </c>
      <c r="C76" s="16">
        <v>32765.659739999999</v>
      </c>
      <c r="D76" s="16">
        <v>58550.728410000003</v>
      </c>
      <c r="E76" s="16">
        <v>27307.1531</v>
      </c>
      <c r="F76" s="16">
        <v>85857.881510000007</v>
      </c>
      <c r="G76" s="16">
        <v>44399.629390000002</v>
      </c>
      <c r="H76" s="16">
        <v>130257.51090000001</v>
      </c>
      <c r="I76" s="16"/>
      <c r="J76" s="16"/>
      <c r="K76" s="16"/>
      <c r="L76" s="16"/>
      <c r="M76" s="17" t="s">
        <v>167</v>
      </c>
    </row>
    <row r="77" ht="15" customHeight="1">
      <c r="A77" s="6" t="s">
        <v>91</v>
      </c>
      <c r="B77" s="16">
        <v>55131.869859999992</v>
      </c>
      <c r="C77" s="16">
        <v>53015.514800000004</v>
      </c>
      <c r="D77" s="16">
        <v>108147.38466000001</v>
      </c>
      <c r="E77" s="16">
        <v>36869.258990000002</v>
      </c>
      <c r="F77" s="16">
        <v>145016.64365000001</v>
      </c>
      <c r="G77" s="16">
        <v>67956.220549999998</v>
      </c>
      <c r="H77" s="16">
        <v>212972.86420000001</v>
      </c>
      <c r="I77" s="16"/>
      <c r="J77" s="16"/>
      <c r="K77" s="16"/>
      <c r="L77" s="16"/>
      <c r="M77" s="17" t="s">
        <v>167</v>
      </c>
    </row>
    <row r="78" ht="15" customHeight="1">
      <c r="A78" s="7" t="s">
        <v>92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 t="s">
        <v>167</v>
      </c>
    </row>
    <row r="79" ht="15" customHeight="1">
      <c r="A79" s="7" t="s">
        <v>93</v>
      </c>
      <c r="B79" s="16">
        <v>2882907.1968199993</v>
      </c>
      <c r="C79" s="16">
        <v>3847208.7464999994</v>
      </c>
      <c r="D79" s="16">
        <v>6730115.9433199987</v>
      </c>
      <c r="E79" s="16">
        <v>3087809.2393100006</v>
      </c>
      <c r="F79" s="16">
        <v>9817925.1826300006</v>
      </c>
      <c r="G79" s="16">
        <v>3235273.8145800005</v>
      </c>
      <c r="H79" s="16">
        <v>13053198.997210002</v>
      </c>
      <c r="I79" s="16"/>
      <c r="J79" s="16"/>
      <c r="K79" s="16"/>
      <c r="L79" s="16"/>
      <c r="M79" s="17" t="s">
        <v>167</v>
      </c>
    </row>
    <row r="80" ht="15" customHeight="1">
      <c r="A80" s="4" t="s">
        <v>94</v>
      </c>
      <c r="B80" s="16">
        <v>2882907.1968199993</v>
      </c>
      <c r="C80" s="16">
        <v>3847208.7464999994</v>
      </c>
      <c r="D80" s="16">
        <v>6730115.9433199987</v>
      </c>
      <c r="E80" s="16">
        <v>3087809.2393100006</v>
      </c>
      <c r="F80" s="16">
        <v>9817925.1826300006</v>
      </c>
      <c r="G80" s="16">
        <v>3235273.8145800005</v>
      </c>
      <c r="H80" s="16">
        <v>13053198.997210002</v>
      </c>
      <c r="I80" s="16"/>
      <c r="J80" s="16"/>
      <c r="K80" s="16"/>
      <c r="L80" s="16"/>
      <c r="M80" s="17" t="s">
        <v>167</v>
      </c>
    </row>
    <row r="81" ht="15" customHeight="1">
      <c r="A81" s="7" t="s">
        <v>95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 t="s">
        <v>167</v>
      </c>
    </row>
    <row r="82" ht="15" customHeight="1">
      <c r="A82" s="7" t="s">
        <v>96</v>
      </c>
      <c r="B82" s="16">
        <v>910565.45863999974</v>
      </c>
      <c r="C82" s="16">
        <v>1189293.1470199998</v>
      </c>
      <c r="D82" s="16">
        <v>2099858.6056600004</v>
      </c>
      <c r="E82" s="16">
        <v>896306.51652999991</v>
      </c>
      <c r="F82" s="16">
        <v>2996165.12219</v>
      </c>
      <c r="G82" s="16">
        <v>893729.45588999998</v>
      </c>
      <c r="H82" s="16">
        <v>3889894.5780799999</v>
      </c>
      <c r="I82" s="16"/>
      <c r="J82" s="16"/>
      <c r="K82" s="16"/>
      <c r="L82" s="16"/>
      <c r="M82" s="17" t="s">
        <v>167</v>
      </c>
    </row>
    <row r="83" ht="15" customHeight="1">
      <c r="A83" s="4" t="s">
        <v>97</v>
      </c>
      <c r="B83" s="16">
        <v>910565.45863999974</v>
      </c>
      <c r="C83" s="16">
        <v>1189293.1470199998</v>
      </c>
      <c r="D83" s="16">
        <v>2099858.6056600004</v>
      </c>
      <c r="E83" s="16">
        <v>896306.51652999991</v>
      </c>
      <c r="F83" s="16">
        <v>2996165.12219</v>
      </c>
      <c r="G83" s="16">
        <v>893729.45588999998</v>
      </c>
      <c r="H83" s="16">
        <v>3889894.5780799999</v>
      </c>
      <c r="I83" s="16"/>
      <c r="J83" s="16"/>
      <c r="K83" s="16"/>
      <c r="L83" s="16"/>
      <c r="M83" s="17" t="s">
        <v>167</v>
      </c>
    </row>
    <row r="84" ht="15" customHeight="1">
      <c r="A84" s="4" t="s">
        <v>98</v>
      </c>
      <c r="B84" s="16">
        <v>30376.073769999999</v>
      </c>
      <c r="C84" s="16">
        <v>71285.431349999999</v>
      </c>
      <c r="D84" s="16">
        <v>101661.50511999999</v>
      </c>
      <c r="E84" s="16">
        <v>40404.165759999996</v>
      </c>
      <c r="F84" s="16">
        <v>142065.67088000002</v>
      </c>
      <c r="G84" s="16">
        <v>88282.361209999988</v>
      </c>
      <c r="H84" s="16">
        <v>230348.03209000005</v>
      </c>
      <c r="I84" s="16"/>
      <c r="J84" s="16"/>
      <c r="K84" s="16"/>
      <c r="L84" s="16"/>
      <c r="M84" s="17" t="s">
        <v>167</v>
      </c>
    </row>
    <row r="85" ht="15" customHeight="1">
      <c r="A85" s="7" t="s">
        <v>99</v>
      </c>
      <c r="B85" s="16"/>
      <c r="C85" s="16"/>
      <c r="D85" s="16"/>
      <c r="E85" s="16">
        <v>0</v>
      </c>
      <c r="F85" s="16">
        <v>0</v>
      </c>
      <c r="G85" s="16">
        <v>0</v>
      </c>
      <c r="H85" s="16">
        <v>0</v>
      </c>
      <c r="I85" s="16"/>
      <c r="J85" s="16"/>
      <c r="K85" s="16"/>
      <c r="L85" s="16"/>
      <c r="M85" s="17" t="s">
        <v>167</v>
      </c>
    </row>
    <row r="86" ht="15" customHeight="1">
      <c r="A86" s="7" t="s">
        <v>100</v>
      </c>
      <c r="B86" s="16">
        <v>4636.8022500000006</v>
      </c>
      <c r="C86" s="16">
        <v>4587.7528599999996</v>
      </c>
      <c r="D86" s="16">
        <v>9224.5551100000012</v>
      </c>
      <c r="E86" s="16">
        <v>4692.9295500000007</v>
      </c>
      <c r="F86" s="16">
        <v>13917.48466</v>
      </c>
      <c r="G86" s="16">
        <v>5573.81585</v>
      </c>
      <c r="H86" s="16">
        <v>19491.300510000001</v>
      </c>
      <c r="I86" s="16"/>
      <c r="J86" s="16"/>
      <c r="K86" s="16"/>
      <c r="L86" s="16"/>
      <c r="M86" s="17" t="s">
        <v>167</v>
      </c>
    </row>
    <row r="87" ht="15" customHeight="1">
      <c r="A87" s="4" t="s">
        <v>101</v>
      </c>
      <c r="B87" s="16">
        <v>4636.8022500000006</v>
      </c>
      <c r="C87" s="16">
        <v>4587.7528599999996</v>
      </c>
      <c r="D87" s="16">
        <v>9224.5551100000012</v>
      </c>
      <c r="E87" s="16">
        <v>4692.9295500000007</v>
      </c>
      <c r="F87" s="16">
        <v>13917.48466</v>
      </c>
      <c r="G87" s="16">
        <v>5573.81585</v>
      </c>
      <c r="H87" s="16">
        <v>19491.300510000001</v>
      </c>
      <c r="I87" s="16"/>
      <c r="J87" s="16"/>
      <c r="K87" s="16"/>
      <c r="L87" s="16"/>
      <c r="M87" s="17" t="s">
        <v>167</v>
      </c>
    </row>
    <row r="88" ht="15" customHeight="1">
      <c r="A88" s="6" t="s">
        <v>102</v>
      </c>
      <c r="B88" s="16">
        <v>3828485.5314799994</v>
      </c>
      <c r="C88" s="16">
        <v>5112375.07773</v>
      </c>
      <c r="D88" s="16">
        <v>8940860.6092099994</v>
      </c>
      <c r="E88" s="16">
        <v>4029212.8511500005</v>
      </c>
      <c r="F88" s="16">
        <v>12970073.46036</v>
      </c>
      <c r="G88" s="16">
        <v>4222859.4475300005</v>
      </c>
      <c r="H88" s="16">
        <v>17192932.907890003</v>
      </c>
      <c r="I88" s="16"/>
      <c r="J88" s="16"/>
      <c r="K88" s="16"/>
      <c r="L88" s="16"/>
      <c r="M88" s="17" t="s">
        <v>167</v>
      </c>
    </row>
    <row r="89" ht="15" customHeight="1">
      <c r="A89" s="7" t="s">
        <v>103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7" t="s">
        <v>167</v>
      </c>
    </row>
    <row r="90" ht="15" customHeight="1">
      <c r="A90" s="7" t="s">
        <v>104</v>
      </c>
      <c r="B90" s="16">
        <v>355908.90062999999</v>
      </c>
      <c r="C90" s="16">
        <v>426102.04796</v>
      </c>
      <c r="D90" s="16">
        <v>782010.94859000016</v>
      </c>
      <c r="E90" s="16">
        <v>387417.46195999999</v>
      </c>
      <c r="F90" s="16">
        <v>1169428.4105499999</v>
      </c>
      <c r="G90" s="16">
        <v>450241.15752000001</v>
      </c>
      <c r="H90" s="16">
        <v>1619669.5680699996</v>
      </c>
      <c r="I90" s="16"/>
      <c r="J90" s="16"/>
      <c r="K90" s="16"/>
      <c r="L90" s="16"/>
      <c r="M90" s="17" t="s">
        <v>167</v>
      </c>
    </row>
    <row r="91" ht="15" customHeight="1">
      <c r="A91" s="4" t="s">
        <v>105</v>
      </c>
      <c r="B91" s="16">
        <v>355908.90062999999</v>
      </c>
      <c r="C91" s="16">
        <v>426102.04796</v>
      </c>
      <c r="D91" s="16">
        <v>782010.94859000016</v>
      </c>
      <c r="E91" s="16">
        <v>387417.46195999999</v>
      </c>
      <c r="F91" s="16">
        <v>1169428.4105499999</v>
      </c>
      <c r="G91" s="16">
        <v>450241.15752000001</v>
      </c>
      <c r="H91" s="16">
        <v>1619669.5680699996</v>
      </c>
      <c r="I91" s="16"/>
      <c r="J91" s="16"/>
      <c r="K91" s="16"/>
      <c r="L91" s="16"/>
      <c r="M91" s="17" t="s">
        <v>167</v>
      </c>
    </row>
    <row r="92" ht="15" customHeight="1">
      <c r="A92" s="7" t="s">
        <v>106</v>
      </c>
      <c r="B92" s="16"/>
      <c r="C92" s="16"/>
      <c r="D92" s="16"/>
      <c r="E92" s="16"/>
      <c r="F92" s="16"/>
      <c r="G92" s="16">
        <v>0</v>
      </c>
      <c r="H92" s="16">
        <v>0</v>
      </c>
      <c r="I92" s="16"/>
      <c r="J92" s="16"/>
      <c r="K92" s="16"/>
      <c r="L92" s="16"/>
      <c r="M92" s="17" t="s">
        <v>167</v>
      </c>
    </row>
    <row r="93" ht="15" customHeight="1">
      <c r="A93" s="7" t="s">
        <v>107</v>
      </c>
      <c r="B93" s="16">
        <v>4872.5146500000001</v>
      </c>
      <c r="C93" s="16">
        <v>4733.8560499999985</v>
      </c>
      <c r="D93" s="16">
        <v>9606.3706999999995</v>
      </c>
      <c r="E93" s="16">
        <v>4680.9984999999997</v>
      </c>
      <c r="F93" s="16">
        <v>14287.369199999997</v>
      </c>
      <c r="G93" s="16">
        <v>3576.9439900000007</v>
      </c>
      <c r="H93" s="16">
        <v>17864.313189999997</v>
      </c>
      <c r="I93" s="16"/>
      <c r="J93" s="16"/>
      <c r="K93" s="16"/>
      <c r="L93" s="16"/>
      <c r="M93" s="17" t="s">
        <v>167</v>
      </c>
    </row>
    <row r="94" ht="15" customHeight="1">
      <c r="A94" s="4" t="s">
        <v>108</v>
      </c>
      <c r="B94" s="16">
        <v>4872.5146500000001</v>
      </c>
      <c r="C94" s="16">
        <v>4733.8560499999985</v>
      </c>
      <c r="D94" s="16">
        <v>9606.3706999999995</v>
      </c>
      <c r="E94" s="16">
        <v>4680.9984999999997</v>
      </c>
      <c r="F94" s="16">
        <v>14287.369199999997</v>
      </c>
      <c r="G94" s="16">
        <v>3576.9439900000007</v>
      </c>
      <c r="H94" s="16">
        <v>17864.313189999997</v>
      </c>
      <c r="I94" s="16"/>
      <c r="J94" s="16"/>
      <c r="K94" s="16"/>
      <c r="L94" s="16"/>
      <c r="M94" s="17" t="s">
        <v>167</v>
      </c>
    </row>
    <row r="95" ht="15" customHeight="1">
      <c r="A95" s="4" t="s">
        <v>109</v>
      </c>
      <c r="B95" s="16"/>
      <c r="C95" s="16"/>
      <c r="D95" s="16"/>
      <c r="E95" s="16">
        <v>0</v>
      </c>
      <c r="F95" s="16">
        <v>0</v>
      </c>
      <c r="G95" s="16">
        <v>0</v>
      </c>
      <c r="H95" s="16">
        <v>0</v>
      </c>
      <c r="I95" s="16"/>
      <c r="J95" s="16"/>
      <c r="K95" s="16"/>
      <c r="L95" s="16"/>
      <c r="M95" s="17" t="s">
        <v>167</v>
      </c>
    </row>
    <row r="96" ht="15" customHeight="1">
      <c r="A96" s="4" t="s">
        <v>110</v>
      </c>
      <c r="B96" s="16">
        <v>132037.90724</v>
      </c>
      <c r="C96" s="16">
        <v>138934.69008</v>
      </c>
      <c r="D96" s="16">
        <v>270972.59732</v>
      </c>
      <c r="E96" s="16">
        <v>131976.28501999998</v>
      </c>
      <c r="F96" s="16">
        <v>402948.88234000001</v>
      </c>
      <c r="G96" s="16">
        <v>134614.93440000003</v>
      </c>
      <c r="H96" s="16">
        <v>537563.81673999992</v>
      </c>
      <c r="I96" s="16"/>
      <c r="J96" s="16"/>
      <c r="K96" s="16"/>
      <c r="L96" s="16"/>
      <c r="M96" s="17" t="s">
        <v>167</v>
      </c>
    </row>
    <row r="97" ht="15" customHeight="1">
      <c r="A97" s="4" t="s">
        <v>111</v>
      </c>
      <c r="B97" s="16"/>
      <c r="C97" s="16"/>
      <c r="D97" s="16"/>
      <c r="E97" s="16">
        <v>5.0450000000000008</v>
      </c>
      <c r="F97" s="16">
        <v>5.0450000000000008</v>
      </c>
      <c r="G97" s="16">
        <v>10568.240739999999</v>
      </c>
      <c r="H97" s="16">
        <v>10573.285739999999</v>
      </c>
      <c r="I97" s="16"/>
      <c r="J97" s="16"/>
      <c r="K97" s="16"/>
      <c r="L97" s="16"/>
      <c r="M97" s="17" t="s">
        <v>167</v>
      </c>
    </row>
    <row r="98" ht="15" customHeight="1">
      <c r="A98" s="4" t="s">
        <v>112</v>
      </c>
      <c r="B98" s="16">
        <v>683050.92383999994</v>
      </c>
      <c r="C98" s="16">
        <v>683050.92383999994</v>
      </c>
      <c r="D98" s="16">
        <v>1366101.8476799999</v>
      </c>
      <c r="E98" s="16">
        <v>687687.68455999997</v>
      </c>
      <c r="F98" s="16">
        <v>2053789.5322399999</v>
      </c>
      <c r="G98" s="16">
        <v>936659.29382999998</v>
      </c>
      <c r="H98" s="16">
        <v>2990448.82607</v>
      </c>
      <c r="I98" s="16"/>
      <c r="J98" s="16"/>
      <c r="K98" s="16"/>
      <c r="L98" s="16"/>
      <c r="M98" s="17" t="s">
        <v>167</v>
      </c>
    </row>
    <row r="99" ht="15" customHeight="1">
      <c r="A99" s="4" t="s">
        <v>113</v>
      </c>
      <c r="B99" s="16">
        <v>37517.576259999994</v>
      </c>
      <c r="C99" s="16">
        <v>59320.460950000001</v>
      </c>
      <c r="D99" s="16">
        <v>96838.037209999995</v>
      </c>
      <c r="E99" s="16">
        <v>33674.496879999999</v>
      </c>
      <c r="F99" s="16">
        <v>130512.53408999999</v>
      </c>
      <c r="G99" s="16">
        <v>129597.55609000001</v>
      </c>
      <c r="H99" s="16">
        <v>260110.09018</v>
      </c>
      <c r="I99" s="16"/>
      <c r="J99" s="16"/>
      <c r="K99" s="16"/>
      <c r="L99" s="16"/>
      <c r="M99" s="17" t="s">
        <v>167</v>
      </c>
    </row>
    <row r="100" ht="15" customHeight="1">
      <c r="A100" s="4" t="s">
        <v>114</v>
      </c>
      <c r="B100" s="16"/>
      <c r="C100" s="16"/>
      <c r="D100" s="16"/>
      <c r="E100" s="16">
        <v>0</v>
      </c>
      <c r="F100" s="16">
        <v>0</v>
      </c>
      <c r="G100" s="16">
        <v>0</v>
      </c>
      <c r="H100" s="16">
        <v>0</v>
      </c>
      <c r="I100" s="16"/>
      <c r="J100" s="16"/>
      <c r="K100" s="16"/>
      <c r="L100" s="16"/>
      <c r="M100" s="17" t="s">
        <v>167</v>
      </c>
    </row>
    <row r="101" ht="15" customHeight="1">
      <c r="A101" s="4" t="s">
        <v>115</v>
      </c>
      <c r="B101" s="16">
        <v>1382.8519399999998</v>
      </c>
      <c r="C101" s="16">
        <v>4461.9800000000005</v>
      </c>
      <c r="D101" s="16">
        <v>5844.83194</v>
      </c>
      <c r="E101" s="16">
        <v>1115.77</v>
      </c>
      <c r="F101" s="16">
        <v>6960.6019399999996</v>
      </c>
      <c r="G101" s="16">
        <v>10484.75963</v>
      </c>
      <c r="H101" s="16">
        <v>17445.361570000001</v>
      </c>
      <c r="I101" s="16"/>
      <c r="J101" s="16"/>
      <c r="K101" s="16"/>
      <c r="L101" s="16"/>
      <c r="M101" s="17" t="s">
        <v>167</v>
      </c>
    </row>
    <row r="102" ht="15" customHeight="1">
      <c r="A102" s="4" t="s">
        <v>116</v>
      </c>
      <c r="B102" s="16">
        <v>12031.10188</v>
      </c>
      <c r="C102" s="16">
        <v>1932.8084900000001</v>
      </c>
      <c r="D102" s="16">
        <v>13963.91037</v>
      </c>
      <c r="E102" s="16">
        <v>1918.9521</v>
      </c>
      <c r="F102" s="16">
        <v>15882.86247</v>
      </c>
      <c r="G102" s="16">
        <v>8436.3350000000009</v>
      </c>
      <c r="H102" s="16">
        <v>24319.197469999999</v>
      </c>
      <c r="I102" s="16"/>
      <c r="J102" s="16"/>
      <c r="K102" s="16"/>
      <c r="L102" s="16"/>
      <c r="M102" s="17" t="s">
        <v>167</v>
      </c>
    </row>
    <row r="103" ht="15" customHeight="1">
      <c r="A103" s="7" t="s">
        <v>117</v>
      </c>
      <c r="B103" s="16">
        <v>6666.6666699999996</v>
      </c>
      <c r="C103" s="16"/>
      <c r="D103" s="16">
        <v>6666.6666699999996</v>
      </c>
      <c r="E103" s="16">
        <v>0</v>
      </c>
      <c r="F103" s="16">
        <v>6666.6666699999996</v>
      </c>
      <c r="G103" s="16">
        <v>16814.64933</v>
      </c>
      <c r="H103" s="16">
        <v>23481.315999999999</v>
      </c>
      <c r="I103" s="16"/>
      <c r="J103" s="16"/>
      <c r="K103" s="16"/>
      <c r="L103" s="16"/>
      <c r="M103" s="17" t="s">
        <v>167</v>
      </c>
    </row>
    <row r="104" ht="15" customHeight="1">
      <c r="A104" s="7" t="s">
        <v>118</v>
      </c>
      <c r="B104" s="16">
        <v>2390.7601999999997</v>
      </c>
      <c r="C104" s="16">
        <v>3567.5016500000002</v>
      </c>
      <c r="D104" s="16">
        <v>5958.2618499999999</v>
      </c>
      <c r="E104" s="16">
        <v>2609.0123899999999</v>
      </c>
      <c r="F104" s="16">
        <v>8567.2742399999988</v>
      </c>
      <c r="G104" s="16">
        <v>6100.4566699999996</v>
      </c>
      <c r="H104" s="16">
        <v>14667.730909999998</v>
      </c>
      <c r="I104" s="16"/>
      <c r="J104" s="16"/>
      <c r="K104" s="16"/>
      <c r="L104" s="16"/>
      <c r="M104" s="17" t="s">
        <v>167</v>
      </c>
    </row>
    <row r="105" ht="15" customHeight="1">
      <c r="A105" s="4" t="s">
        <v>119</v>
      </c>
      <c r="B105" s="16">
        <v>9057.4268699999993</v>
      </c>
      <c r="C105" s="16">
        <v>3567.5016500000002</v>
      </c>
      <c r="D105" s="16">
        <v>12624.928519999999</v>
      </c>
      <c r="E105" s="16">
        <v>2609.0123899999999</v>
      </c>
      <c r="F105" s="16">
        <v>15233.940909999998</v>
      </c>
      <c r="G105" s="16">
        <v>22915.106</v>
      </c>
      <c r="H105" s="16">
        <v>38149.046909999997</v>
      </c>
      <c r="I105" s="16"/>
      <c r="J105" s="16"/>
      <c r="K105" s="16"/>
      <c r="L105" s="16"/>
      <c r="M105" s="17" t="s">
        <v>167</v>
      </c>
    </row>
    <row r="106" ht="15" customHeight="1">
      <c r="A106" s="7" t="s">
        <v>120</v>
      </c>
      <c r="B106" s="16"/>
      <c r="C106" s="16"/>
      <c r="D106" s="16"/>
      <c r="E106" s="16"/>
      <c r="F106" s="16"/>
      <c r="G106" s="16">
        <v>0</v>
      </c>
      <c r="H106" s="16">
        <v>0</v>
      </c>
      <c r="I106" s="16"/>
      <c r="J106" s="16"/>
      <c r="K106" s="16"/>
      <c r="L106" s="16"/>
      <c r="M106" s="17" t="s">
        <v>167</v>
      </c>
    </row>
    <row r="107" ht="15" customHeight="1">
      <c r="A107" s="7" t="s">
        <v>121</v>
      </c>
      <c r="B107" s="16">
        <v>99073.558410000012</v>
      </c>
      <c r="C107" s="16">
        <v>138292.49064</v>
      </c>
      <c r="D107" s="16">
        <v>237366.04905</v>
      </c>
      <c r="E107" s="16">
        <v>166757.89519000001</v>
      </c>
      <c r="F107" s="16">
        <v>404123.94423999998</v>
      </c>
      <c r="G107" s="16">
        <v>136839.97904999999</v>
      </c>
      <c r="H107" s="16">
        <v>540963.92329000006</v>
      </c>
      <c r="I107" s="16"/>
      <c r="J107" s="16"/>
      <c r="K107" s="16"/>
      <c r="L107" s="16"/>
      <c r="M107" s="17" t="s">
        <v>167</v>
      </c>
    </row>
    <row r="108" ht="15" customHeight="1">
      <c r="A108" s="4" t="s">
        <v>122</v>
      </c>
      <c r="B108" s="16">
        <v>99073.558410000012</v>
      </c>
      <c r="C108" s="16">
        <v>138292.49064</v>
      </c>
      <c r="D108" s="16">
        <v>237366.04905</v>
      </c>
      <c r="E108" s="16">
        <v>166757.89519000001</v>
      </c>
      <c r="F108" s="16">
        <v>404123.94423999998</v>
      </c>
      <c r="G108" s="16">
        <v>136839.97904999999</v>
      </c>
      <c r="H108" s="16">
        <v>540963.92329000006</v>
      </c>
      <c r="I108" s="16"/>
      <c r="J108" s="16"/>
      <c r="K108" s="16"/>
      <c r="L108" s="16"/>
      <c r="M108" s="17" t="s">
        <v>167</v>
      </c>
    </row>
    <row r="109" ht="15" customHeight="1">
      <c r="A109" s="4" t="s">
        <v>123</v>
      </c>
      <c r="B109" s="16">
        <v>113155.99434999998</v>
      </c>
      <c r="C109" s="16">
        <v>110024.67736000002</v>
      </c>
      <c r="D109" s="16">
        <v>223180.67171</v>
      </c>
      <c r="E109" s="16">
        <v>111555.43791999998</v>
      </c>
      <c r="F109" s="16">
        <v>334736.10963000008</v>
      </c>
      <c r="G109" s="16">
        <v>148768.38665</v>
      </c>
      <c r="H109" s="16">
        <v>483504.49627999996</v>
      </c>
      <c r="I109" s="16"/>
      <c r="J109" s="16"/>
      <c r="K109" s="16"/>
      <c r="L109" s="16"/>
      <c r="M109" s="17" t="s">
        <v>167</v>
      </c>
    </row>
    <row r="110" ht="15" customHeight="1">
      <c r="A110" s="4" t="s">
        <v>124</v>
      </c>
      <c r="B110" s="16">
        <v>116410.06014</v>
      </c>
      <c r="C110" s="16">
        <v>125812.80692999999</v>
      </c>
      <c r="D110" s="16">
        <v>242222.86707000004</v>
      </c>
      <c r="E110" s="16">
        <v>126219.15660999998</v>
      </c>
      <c r="F110" s="16">
        <v>368442.02368000004</v>
      </c>
      <c r="G110" s="16">
        <v>148837.66411000001</v>
      </c>
      <c r="H110" s="16">
        <v>517279.68779000005</v>
      </c>
      <c r="I110" s="16"/>
      <c r="J110" s="16"/>
      <c r="K110" s="16"/>
      <c r="L110" s="16"/>
      <c r="M110" s="17" t="s">
        <v>167</v>
      </c>
    </row>
    <row r="111" ht="15" customHeight="1">
      <c r="A111" s="7" t="s">
        <v>125</v>
      </c>
      <c r="B111" s="16">
        <v>219427.11619999999</v>
      </c>
      <c r="C111" s="16">
        <v>218049.25863000003</v>
      </c>
      <c r="D111" s="16">
        <v>437476.37482999999</v>
      </c>
      <c r="E111" s="16">
        <v>216950.74293266668</v>
      </c>
      <c r="F111" s="16">
        <v>654427.11776266654</v>
      </c>
      <c r="G111" s="16">
        <v>234420.49633000002</v>
      </c>
      <c r="H111" s="16">
        <v>888847.61409266677</v>
      </c>
      <c r="I111" s="16"/>
      <c r="J111" s="16"/>
      <c r="K111" s="16"/>
      <c r="L111" s="16"/>
      <c r="M111" s="17" t="s">
        <v>167</v>
      </c>
    </row>
    <row r="112" ht="15" customHeight="1">
      <c r="A112" s="4" t="s">
        <v>126</v>
      </c>
      <c r="B112" s="16">
        <v>219427.11619999999</v>
      </c>
      <c r="C112" s="16">
        <v>218049.25863000003</v>
      </c>
      <c r="D112" s="16">
        <v>437476.37482999999</v>
      </c>
      <c r="E112" s="16">
        <v>216950.74293266668</v>
      </c>
      <c r="F112" s="16">
        <v>654427.11776266654</v>
      </c>
      <c r="G112" s="16">
        <v>234420.49633000002</v>
      </c>
      <c r="H112" s="16">
        <v>888847.61409266677</v>
      </c>
      <c r="I112" s="16"/>
      <c r="J112" s="16"/>
      <c r="K112" s="16"/>
      <c r="L112" s="16"/>
      <c r="M112" s="17" t="s">
        <v>167</v>
      </c>
    </row>
    <row r="113" ht="15" customHeight="1">
      <c r="A113" s="7" t="s">
        <v>127</v>
      </c>
      <c r="B113" s="16"/>
      <c r="C113" s="16"/>
      <c r="D113" s="16"/>
      <c r="E113" s="16"/>
      <c r="F113" s="16"/>
      <c r="G113" s="16">
        <v>0</v>
      </c>
      <c r="H113" s="16">
        <v>0</v>
      </c>
      <c r="I113" s="16"/>
      <c r="J113" s="16"/>
      <c r="K113" s="16"/>
      <c r="L113" s="16"/>
      <c r="M113" s="17" t="s">
        <v>167</v>
      </c>
    </row>
    <row r="114" ht="15" customHeight="1">
      <c r="A114" s="7" t="s">
        <v>128</v>
      </c>
      <c r="B114" s="16">
        <v>10431.67016</v>
      </c>
      <c r="C114" s="16">
        <v>41480.052820000004</v>
      </c>
      <c r="D114" s="16">
        <v>51911.722979999999</v>
      </c>
      <c r="E114" s="16">
        <v>29897.91171</v>
      </c>
      <c r="F114" s="16">
        <v>81809.634690000006</v>
      </c>
      <c r="G114" s="16">
        <v>44681.77087</v>
      </c>
      <c r="H114" s="16">
        <v>126491.40556</v>
      </c>
      <c r="I114" s="16"/>
      <c r="J114" s="16"/>
      <c r="K114" s="16"/>
      <c r="L114" s="16"/>
      <c r="M114" s="17" t="s">
        <v>167</v>
      </c>
    </row>
    <row r="115" ht="15" customHeight="1">
      <c r="A115" s="4" t="s">
        <v>129</v>
      </c>
      <c r="B115" s="16">
        <v>10431.67016</v>
      </c>
      <c r="C115" s="16">
        <v>41480.052820000004</v>
      </c>
      <c r="D115" s="16">
        <v>51911.722979999999</v>
      </c>
      <c r="E115" s="16">
        <v>29897.91171</v>
      </c>
      <c r="F115" s="16">
        <v>81809.634690000006</v>
      </c>
      <c r="G115" s="16">
        <v>44681.77087</v>
      </c>
      <c r="H115" s="16">
        <v>126491.40556</v>
      </c>
      <c r="I115" s="16"/>
      <c r="J115" s="16"/>
      <c r="K115" s="16"/>
      <c r="L115" s="16"/>
      <c r="M115" s="17" t="s">
        <v>167</v>
      </c>
    </row>
    <row r="116" ht="15" customHeight="1">
      <c r="A116" s="4" t="s">
        <v>130</v>
      </c>
      <c r="B116" s="16">
        <v>3001.636199999999</v>
      </c>
      <c r="C116" s="16">
        <v>2722.6899499999995</v>
      </c>
      <c r="D116" s="16">
        <v>5724.3261499999999</v>
      </c>
      <c r="E116" s="16">
        <v>2825.9018699999997</v>
      </c>
      <c r="F116" s="16">
        <v>8550.2280199999987</v>
      </c>
      <c r="G116" s="16">
        <v>3354.4726100000003</v>
      </c>
      <c r="H116" s="16">
        <v>11904.700629999999</v>
      </c>
      <c r="I116" s="16"/>
      <c r="J116" s="16"/>
      <c r="K116" s="16"/>
      <c r="L116" s="16"/>
      <c r="M116" s="17" t="s">
        <v>167</v>
      </c>
    </row>
    <row r="117" ht="15" customHeight="1">
      <c r="A117" s="7" t="s">
        <v>131</v>
      </c>
      <c r="B117" s="16">
        <v>37927.281689999996</v>
      </c>
      <c r="C117" s="16">
        <v>38358.533530000001</v>
      </c>
      <c r="D117" s="16">
        <v>76285.815220000019</v>
      </c>
      <c r="E117" s="16">
        <v>38388.057400000005</v>
      </c>
      <c r="F117" s="16">
        <v>114673.87261999999</v>
      </c>
      <c r="G117" s="16">
        <v>71336.669089999996</v>
      </c>
      <c r="H117" s="16">
        <v>186010.54170999999</v>
      </c>
      <c r="I117" s="16"/>
      <c r="J117" s="16"/>
      <c r="K117" s="16"/>
      <c r="L117" s="16"/>
      <c r="M117" s="17" t="s">
        <v>167</v>
      </c>
    </row>
    <row r="118" ht="15" customHeight="1">
      <c r="A118" s="9" t="s">
        <v>132</v>
      </c>
      <c r="B118" s="16">
        <v>270977.35725999996</v>
      </c>
      <c r="C118" s="16">
        <v>224161.59745</v>
      </c>
      <c r="D118" s="16">
        <v>495138.95471000002</v>
      </c>
      <c r="E118" s="16">
        <v>223924.36278</v>
      </c>
      <c r="F118" s="16">
        <v>719063.31749000004</v>
      </c>
      <c r="G118" s="16">
        <v>224839.21877000001</v>
      </c>
      <c r="H118" s="16">
        <v>943902.53625999973</v>
      </c>
      <c r="I118" s="16"/>
      <c r="J118" s="16"/>
      <c r="K118" s="16"/>
      <c r="L118" s="16"/>
      <c r="M118" s="17" t="s">
        <v>167</v>
      </c>
    </row>
    <row r="119" ht="15" customHeight="1">
      <c r="A119" s="7" t="s">
        <v>133</v>
      </c>
      <c r="B119" s="16">
        <v>270977.35725999996</v>
      </c>
      <c r="C119" s="16">
        <v>224161.59745</v>
      </c>
      <c r="D119" s="16">
        <v>495138.95471000002</v>
      </c>
      <c r="E119" s="16">
        <v>223924.36278</v>
      </c>
      <c r="F119" s="16">
        <v>719063.31749000004</v>
      </c>
      <c r="G119" s="16">
        <v>224839.21877000001</v>
      </c>
      <c r="H119" s="16">
        <v>943902.53625999973</v>
      </c>
      <c r="I119" s="16"/>
      <c r="J119" s="16"/>
      <c r="K119" s="16"/>
      <c r="L119" s="16"/>
      <c r="M119" s="17" t="s">
        <v>167</v>
      </c>
    </row>
    <row r="120" ht="15" customHeight="1">
      <c r="A120" s="4" t="s">
        <v>134</v>
      </c>
      <c r="B120" s="16">
        <v>308904.63894999993</v>
      </c>
      <c r="C120" s="16">
        <v>262520.13098000002</v>
      </c>
      <c r="D120" s="16">
        <v>571424.76993000007</v>
      </c>
      <c r="E120" s="16">
        <v>262312.42018000002</v>
      </c>
      <c r="F120" s="16">
        <v>833737.19011000008</v>
      </c>
      <c r="G120" s="16">
        <v>296175.88786000002</v>
      </c>
      <c r="H120" s="16">
        <v>1129913.0779699998</v>
      </c>
      <c r="I120" s="16"/>
      <c r="J120" s="16"/>
      <c r="K120" s="16"/>
      <c r="L120" s="16"/>
      <c r="M120" s="17" t="s">
        <v>167</v>
      </c>
    </row>
    <row r="121" ht="15" customHeight="1">
      <c r="A121" s="4" t="s">
        <v>135</v>
      </c>
      <c r="B121" s="16">
        <v>19791.767450000003</v>
      </c>
      <c r="C121" s="16">
        <v>67992.079979999995</v>
      </c>
      <c r="D121" s="16">
        <v>87783.847430000009</v>
      </c>
      <c r="E121" s="16">
        <v>49818.051709999992</v>
      </c>
      <c r="F121" s="16">
        <v>137601.89914000002</v>
      </c>
      <c r="G121" s="16">
        <v>74982.964749999999</v>
      </c>
      <c r="H121" s="16">
        <v>212584.86389000007</v>
      </c>
      <c r="I121" s="16"/>
      <c r="J121" s="16"/>
      <c r="K121" s="16"/>
      <c r="L121" s="16"/>
      <c r="M121" s="17" t="s">
        <v>167</v>
      </c>
    </row>
    <row r="122" ht="15" customHeight="1">
      <c r="A122" s="7" t="s">
        <v>136</v>
      </c>
      <c r="B122" s="16"/>
      <c r="C122" s="16"/>
      <c r="D122" s="16"/>
      <c r="E122" s="16"/>
      <c r="F122" s="16"/>
      <c r="G122" s="16">
        <v>0</v>
      </c>
      <c r="H122" s="16">
        <v>0</v>
      </c>
      <c r="I122" s="16"/>
      <c r="J122" s="16"/>
      <c r="K122" s="16"/>
      <c r="L122" s="16"/>
      <c r="M122" s="17" t="s">
        <v>167</v>
      </c>
    </row>
    <row r="123" ht="15" customHeight="1">
      <c r="A123" s="4" t="s">
        <v>137</v>
      </c>
      <c r="B123" s="16"/>
      <c r="C123" s="16"/>
      <c r="D123" s="16"/>
      <c r="E123" s="16"/>
      <c r="F123" s="16"/>
      <c r="G123" s="16">
        <v>0</v>
      </c>
      <c r="H123" s="16">
        <v>0</v>
      </c>
      <c r="I123" s="16"/>
      <c r="J123" s="16"/>
      <c r="K123" s="16"/>
      <c r="L123" s="16"/>
      <c r="M123" s="17" t="s">
        <v>167</v>
      </c>
    </row>
    <row r="124" ht="15" customHeight="1">
      <c r="A124" s="4" t="s">
        <v>138</v>
      </c>
      <c r="B124" s="16">
        <v>13361.362140000001</v>
      </c>
      <c r="C124" s="16">
        <v>7304.0858299999991</v>
      </c>
      <c r="D124" s="16">
        <v>20665.447969999997</v>
      </c>
      <c r="E124" s="16">
        <v>28382.800280000003</v>
      </c>
      <c r="F124" s="16">
        <v>49048.248250000004</v>
      </c>
      <c r="G124" s="16">
        <v>16918.51311</v>
      </c>
      <c r="H124" s="16">
        <v>65966.761360000004</v>
      </c>
      <c r="I124" s="16"/>
      <c r="J124" s="16"/>
      <c r="K124" s="16"/>
      <c r="L124" s="16"/>
      <c r="M124" s="17" t="s">
        <v>167</v>
      </c>
    </row>
    <row r="125" ht="15" customHeight="1">
      <c r="A125" s="6" t="s">
        <v>139</v>
      </c>
      <c r="B125" s="16">
        <v>2139417.0073100002</v>
      </c>
      <c r="C125" s="16">
        <v>2296302.5421400005</v>
      </c>
      <c r="D125" s="16">
        <v>4435719.5494500017</v>
      </c>
      <c r="E125" s="16">
        <v>2245806.0248126662</v>
      </c>
      <c r="F125" s="16">
        <v>6681525.5742626656</v>
      </c>
      <c r="G125" s="16">
        <v>2812074.4625400007</v>
      </c>
      <c r="H125" s="16">
        <v>9493600.0368026663</v>
      </c>
      <c r="I125" s="16"/>
      <c r="J125" s="16"/>
      <c r="K125" s="16"/>
      <c r="L125" s="16"/>
      <c r="M125" s="17" t="s">
        <v>167</v>
      </c>
    </row>
    <row r="126" ht="15" customHeight="1">
      <c r="A126" s="7" t="s">
        <v>140</v>
      </c>
      <c r="B126" s="16">
        <v>1563.6500000000001</v>
      </c>
      <c r="C126" s="16">
        <v>1576.107</v>
      </c>
      <c r="D126" s="16">
        <v>3139.7570000000005</v>
      </c>
      <c r="E126" s="16">
        <v>1573.0299999999997</v>
      </c>
      <c r="F126" s="16">
        <v>4712.7869999999994</v>
      </c>
      <c r="G126" s="16">
        <v>1583.1719999999993</v>
      </c>
      <c r="H126" s="16">
        <v>6295.9590000000007</v>
      </c>
      <c r="I126" s="16"/>
      <c r="J126" s="16"/>
      <c r="K126" s="16"/>
      <c r="L126" s="16"/>
      <c r="M126" s="17" t="s">
        <v>167</v>
      </c>
    </row>
    <row r="127" ht="15" customHeight="1">
      <c r="A127" s="7" t="s">
        <v>141</v>
      </c>
      <c r="B127" s="16">
        <v>10410.082</v>
      </c>
      <c r="C127" s="16">
        <v>10408.156000000001</v>
      </c>
      <c r="D127" s="16">
        <v>20818.238000000001</v>
      </c>
      <c r="E127" s="16">
        <v>10480.605000000001</v>
      </c>
      <c r="F127" s="16">
        <v>31298.843000000004</v>
      </c>
      <c r="G127" s="16">
        <v>10369.402</v>
      </c>
      <c r="H127" s="16">
        <v>41668.244999999995</v>
      </c>
      <c r="I127" s="16"/>
      <c r="J127" s="16"/>
      <c r="K127" s="16"/>
      <c r="L127" s="16"/>
      <c r="M127" s="17" t="s">
        <v>167</v>
      </c>
    </row>
    <row r="128" ht="15" customHeight="1">
      <c r="A128" s="7" t="s">
        <v>142</v>
      </c>
      <c r="B128" s="16">
        <v>233461.33800000002</v>
      </c>
      <c r="C128" s="16">
        <v>234825.94899999996</v>
      </c>
      <c r="D128" s="16">
        <v>468287.28699999995</v>
      </c>
      <c r="E128" s="16">
        <v>234963.18199999997</v>
      </c>
      <c r="F128" s="16">
        <v>703250.46900000004</v>
      </c>
      <c r="G128" s="16">
        <v>234280.37</v>
      </c>
      <c r="H128" s="16">
        <v>937530.83900000004</v>
      </c>
      <c r="I128" s="16"/>
      <c r="J128" s="16"/>
      <c r="K128" s="16"/>
      <c r="L128" s="16"/>
      <c r="M128" s="17" t="s">
        <v>167</v>
      </c>
    </row>
    <row r="129" ht="15" customHeight="1">
      <c r="A129" s="7" t="s">
        <v>143</v>
      </c>
      <c r="B129" s="16">
        <v>581.11099999999999</v>
      </c>
      <c r="C129" s="16">
        <v>556.07299999999998</v>
      </c>
      <c r="D129" s="16">
        <v>1137.1840000000002</v>
      </c>
      <c r="E129" s="16">
        <v>543.96000000000004</v>
      </c>
      <c r="F129" s="16">
        <v>1681.1440000000002</v>
      </c>
      <c r="G129" s="16">
        <v>525.76999999999998</v>
      </c>
      <c r="H129" s="16">
        <v>2206.9140000000002</v>
      </c>
      <c r="I129" s="16"/>
      <c r="J129" s="16"/>
      <c r="K129" s="16"/>
      <c r="L129" s="16"/>
      <c r="M129" s="17" t="s">
        <v>167</v>
      </c>
    </row>
    <row r="130" ht="15" customHeight="1">
      <c r="A130" s="9" t="s">
        <v>144</v>
      </c>
      <c r="B130" s="16"/>
      <c r="C130" s="16"/>
      <c r="D130" s="16"/>
      <c r="E130" s="16">
        <v>0</v>
      </c>
      <c r="F130" s="16">
        <v>0</v>
      </c>
      <c r="G130" s="16">
        <v>0</v>
      </c>
      <c r="H130" s="16">
        <v>0</v>
      </c>
      <c r="I130" s="16"/>
      <c r="J130" s="16"/>
      <c r="K130" s="16"/>
      <c r="L130" s="16"/>
      <c r="M130" s="17" t="s">
        <v>167</v>
      </c>
    </row>
    <row r="131" ht="15" customHeight="1">
      <c r="A131" s="7" t="s">
        <v>145</v>
      </c>
      <c r="B131" s="16"/>
      <c r="C131" s="16"/>
      <c r="D131" s="16"/>
      <c r="E131" s="16">
        <v>0</v>
      </c>
      <c r="F131" s="16">
        <v>0</v>
      </c>
      <c r="G131" s="16">
        <v>0</v>
      </c>
      <c r="H131" s="16">
        <v>0</v>
      </c>
      <c r="I131" s="16"/>
      <c r="J131" s="16"/>
      <c r="K131" s="16"/>
      <c r="L131" s="16"/>
      <c r="M131" s="17" t="s">
        <v>167</v>
      </c>
    </row>
    <row r="132" ht="15" customHeight="1">
      <c r="A132" s="4" t="s">
        <v>146</v>
      </c>
      <c r="B132" s="16">
        <v>246016.18100000001</v>
      </c>
      <c r="C132" s="16">
        <v>247366.28499999997</v>
      </c>
      <c r="D132" s="16">
        <v>493382.46599999996</v>
      </c>
      <c r="E132" s="16">
        <v>247560.77699999997</v>
      </c>
      <c r="F132" s="16">
        <v>740943.24300000002</v>
      </c>
      <c r="G132" s="16">
        <v>246758.71399999998</v>
      </c>
      <c r="H132" s="16">
        <v>987701.95700000005</v>
      </c>
      <c r="I132" s="16"/>
      <c r="J132" s="16"/>
      <c r="K132" s="16"/>
      <c r="L132" s="16"/>
      <c r="M132" s="17" t="s">
        <v>167</v>
      </c>
    </row>
    <row r="133" ht="15" customHeight="1">
      <c r="A133" s="4" t="s">
        <v>147</v>
      </c>
      <c r="B133" s="16">
        <v>4315.6000000000004</v>
      </c>
      <c r="C133" s="16">
        <v>969.96400000000028</v>
      </c>
      <c r="D133" s="16">
        <v>5285.5639999999994</v>
      </c>
      <c r="E133" s="16">
        <v>347.34016000000003</v>
      </c>
      <c r="F133" s="16">
        <v>5632.90416</v>
      </c>
      <c r="G133" s="16">
        <v>61.574839999999995</v>
      </c>
      <c r="H133" s="16">
        <v>5694.4790000000003</v>
      </c>
      <c r="I133" s="16"/>
      <c r="J133" s="16"/>
      <c r="K133" s="16"/>
      <c r="L133" s="16"/>
      <c r="M133" s="17" t="s">
        <v>167</v>
      </c>
    </row>
    <row r="134" ht="15" customHeight="1">
      <c r="A134" s="7" t="s">
        <v>148</v>
      </c>
      <c r="B134" s="16">
        <v>7466.158339999999</v>
      </c>
      <c r="C134" s="16">
        <v>7352.2480999999998</v>
      </c>
      <c r="D134" s="16">
        <v>14818.406439999995</v>
      </c>
      <c r="E134" s="16">
        <v>7435.5285299999978</v>
      </c>
      <c r="F134" s="16">
        <v>22253.934969999998</v>
      </c>
      <c r="G134" s="16">
        <v>17829.092460000003</v>
      </c>
      <c r="H134" s="16">
        <v>40083.027430000009</v>
      </c>
      <c r="I134" s="16"/>
      <c r="J134" s="16"/>
      <c r="K134" s="16"/>
      <c r="L134" s="16"/>
      <c r="M134" s="17" t="s">
        <v>167</v>
      </c>
    </row>
    <row r="135" ht="15" customHeight="1">
      <c r="A135" s="7" t="s">
        <v>149</v>
      </c>
      <c r="B135" s="16">
        <v>453022.87744999997</v>
      </c>
      <c r="C135" s="16">
        <v>589734.14723</v>
      </c>
      <c r="D135" s="16">
        <v>1042757.02468</v>
      </c>
      <c r="E135" s="16">
        <v>886342.86671999993</v>
      </c>
      <c r="F135" s="16">
        <v>1929099.8913999998</v>
      </c>
      <c r="G135" s="16">
        <v>504745.24878999993</v>
      </c>
      <c r="H135" s="16">
        <v>2433845.1401900002</v>
      </c>
      <c r="I135" s="16"/>
      <c r="J135" s="16"/>
      <c r="K135" s="16"/>
      <c r="L135" s="16"/>
      <c r="M135" s="17" t="s">
        <v>167</v>
      </c>
    </row>
    <row r="136" ht="15" customHeight="1">
      <c r="A136" s="4" t="s">
        <v>150</v>
      </c>
      <c r="B136" s="16">
        <v>460489.03578999999</v>
      </c>
      <c r="C136" s="16">
        <v>597086.39532999997</v>
      </c>
      <c r="D136" s="16">
        <v>1057575.4311200001</v>
      </c>
      <c r="E136" s="16">
        <v>893778.39524999994</v>
      </c>
      <c r="F136" s="16">
        <v>1951353.8263699999</v>
      </c>
      <c r="G136" s="16">
        <v>522574.34124999994</v>
      </c>
      <c r="H136" s="16">
        <v>2473928.16762</v>
      </c>
      <c r="I136" s="16"/>
      <c r="J136" s="16"/>
      <c r="K136" s="16"/>
      <c r="L136" s="16"/>
      <c r="M136" s="17" t="s">
        <v>167</v>
      </c>
    </row>
    <row r="137" ht="15" customHeight="1">
      <c r="A137" s="6" t="s">
        <v>151</v>
      </c>
      <c r="B137" s="16">
        <v>710820.81679000007</v>
      </c>
      <c r="C137" s="16">
        <v>845422.64432999992</v>
      </c>
      <c r="D137" s="16">
        <v>1556243.4611200001</v>
      </c>
      <c r="E137" s="16">
        <v>1141686.51241</v>
      </c>
      <c r="F137" s="16">
        <v>2697929.9735300001</v>
      </c>
      <c r="G137" s="16">
        <v>769394.63008999988</v>
      </c>
      <c r="H137" s="16">
        <v>3467324.6036200002</v>
      </c>
      <c r="I137" s="16"/>
      <c r="J137" s="16"/>
      <c r="K137" s="16"/>
      <c r="L137" s="16"/>
      <c r="M137" s="17" t="s">
        <v>167</v>
      </c>
    </row>
    <row r="138" ht="15" customHeight="1">
      <c r="A138" s="7" t="s">
        <v>152</v>
      </c>
      <c r="B138" s="16"/>
      <c r="C138" s="16"/>
      <c r="D138" s="16"/>
      <c r="E138" s="16"/>
      <c r="F138" s="16"/>
      <c r="G138" s="16">
        <v>0</v>
      </c>
      <c r="H138" s="16">
        <v>0</v>
      </c>
      <c r="I138" s="16"/>
      <c r="J138" s="16"/>
      <c r="K138" s="16"/>
      <c r="L138" s="16"/>
      <c r="M138" s="17" t="s">
        <v>167</v>
      </c>
    </row>
    <row r="139" ht="15" customHeight="1">
      <c r="A139" s="7" t="s">
        <v>153</v>
      </c>
      <c r="B139" s="16"/>
      <c r="C139" s="16"/>
      <c r="D139" s="16"/>
      <c r="E139" s="16"/>
      <c r="F139" s="16"/>
      <c r="G139" s="16">
        <v>0</v>
      </c>
      <c r="H139" s="16">
        <v>0</v>
      </c>
      <c r="I139" s="16"/>
      <c r="J139" s="16"/>
      <c r="K139" s="16"/>
      <c r="L139" s="16"/>
      <c r="M139" s="17" t="s">
        <v>167</v>
      </c>
    </row>
    <row r="140" ht="15" customHeight="1">
      <c r="A140" s="4" t="s">
        <v>154</v>
      </c>
      <c r="B140" s="16"/>
      <c r="C140" s="16"/>
      <c r="D140" s="16"/>
      <c r="E140" s="16"/>
      <c r="F140" s="16"/>
      <c r="G140" s="16">
        <v>0</v>
      </c>
      <c r="H140" s="16">
        <v>0</v>
      </c>
      <c r="I140" s="16"/>
      <c r="J140" s="16"/>
      <c r="K140" s="16"/>
      <c r="L140" s="16"/>
      <c r="M140" s="17" t="s">
        <v>167</v>
      </c>
    </row>
    <row r="141" ht="15" customHeight="1">
      <c r="A141" s="6" t="s">
        <v>155</v>
      </c>
      <c r="B141" s="16"/>
      <c r="C141" s="16"/>
      <c r="D141" s="16"/>
      <c r="E141" s="16"/>
      <c r="F141" s="16"/>
      <c r="G141" s="16">
        <v>0</v>
      </c>
      <c r="H141" s="16">
        <v>0</v>
      </c>
      <c r="I141" s="16"/>
      <c r="J141" s="16"/>
      <c r="K141" s="16"/>
      <c r="L141" s="16"/>
      <c r="M141" s="17" t="s">
        <v>167</v>
      </c>
    </row>
    <row r="142" ht="15" customHeight="1">
      <c r="A142" s="8" t="s">
        <v>156</v>
      </c>
      <c r="B142" s="16">
        <v>52721365.198260009</v>
      </c>
      <c r="C142" s="16">
        <v>49263669.536878005</v>
      </c>
      <c r="D142" s="16">
        <v>101985034.735138</v>
      </c>
      <c r="E142" s="16">
        <v>53905972.638972677</v>
      </c>
      <c r="F142" s="16">
        <v>155891007.3741107</v>
      </c>
      <c r="G142" s="16">
        <v>60035034.687549993</v>
      </c>
      <c r="H142" s="16">
        <v>215926042.06166068</v>
      </c>
      <c r="I142" s="16"/>
      <c r="J142" s="16"/>
      <c r="K142" s="16"/>
      <c r="L142" s="16"/>
      <c r="M142" s="17" t="s">
        <v>167</v>
      </c>
    </row>
    <row r="143" ht="15" customHeight="1">
      <c r="A143" s="6" t="s">
        <v>171</v>
      </c>
      <c r="B143" s="18">
        <v>30226016.061650001</v>
      </c>
      <c r="C143" s="18">
        <v>26069652.988829996</v>
      </c>
      <c r="D143" s="18">
        <v>56295669.050480008</v>
      </c>
      <c r="E143" s="18">
        <v>31514581.7993</v>
      </c>
      <c r="F143" s="18">
        <v>87810250.849780008</v>
      </c>
      <c r="G143" s="18">
        <v>33214129.174680006</v>
      </c>
      <c r="H143" s="18">
        <v>121024380.02446003</v>
      </c>
      <c r="I143" s="18"/>
      <c r="J143" s="18"/>
      <c r="K143" s="18"/>
      <c r="L143" s="18"/>
      <c r="M143" s="19" t="s">
        <v>167</v>
      </c>
    </row>
    <row r="144" ht="15" customHeight="1">
      <c r="A144" s="6" t="s">
        <v>172</v>
      </c>
      <c r="B144" s="18">
        <v>1079754.1241300001</v>
      </c>
      <c r="C144" s="18">
        <v>431046.96927</v>
      </c>
      <c r="D144" s="18">
        <v>1510801.0933999999</v>
      </c>
      <c r="E144" s="18">
        <v>245316.30971</v>
      </c>
      <c r="F144" s="18">
        <v>1756117.4031099996</v>
      </c>
      <c r="G144" s="18">
        <v>1049889.5966800002</v>
      </c>
      <c r="H144" s="18">
        <v>2806006.9997899998</v>
      </c>
      <c r="I144" s="18"/>
      <c r="J144" s="18"/>
      <c r="K144" s="18"/>
      <c r="L144" s="18"/>
      <c r="M144" s="19" t="s">
        <v>167</v>
      </c>
    </row>
    <row r="145" ht="15" customHeight="1">
      <c r="A145" s="6" t="s">
        <v>173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9" t="s">
        <v>167</v>
      </c>
    </row>
    <row r="146" ht="15" customHeight="1">
      <c r="A146" s="6" t="s">
        <v>174</v>
      </c>
      <c r="B146" s="18">
        <v>25567.19341</v>
      </c>
      <c r="C146" s="18">
        <v>15467.92915</v>
      </c>
      <c r="D146" s="18">
        <v>41035.122560000003</v>
      </c>
      <c r="E146" s="18">
        <v>5297.87925</v>
      </c>
      <c r="F146" s="18">
        <v>46333.001810000002</v>
      </c>
      <c r="G146" s="18">
        <v>17267.762149999999</v>
      </c>
      <c r="H146" s="18">
        <v>63600.763959999997</v>
      </c>
      <c r="I146" s="18"/>
      <c r="J146" s="18"/>
      <c r="K146" s="18"/>
      <c r="L146" s="18"/>
      <c r="M146" s="19" t="s">
        <v>167</v>
      </c>
    </row>
    <row r="147" ht="15" customHeight="1">
      <c r="A147" s="6" t="s">
        <v>175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9" t="s">
        <v>167</v>
      </c>
    </row>
    <row r="148" ht="15" customHeight="1">
      <c r="A148" s="6" t="s">
        <v>176</v>
      </c>
      <c r="B148" s="18">
        <v>490.46558000000005</v>
      </c>
      <c r="C148" s="18">
        <v>541.30219999999997</v>
      </c>
      <c r="D148" s="18">
        <v>1031.7677800000001</v>
      </c>
      <c r="E148" s="18">
        <v>223.87333000000001</v>
      </c>
      <c r="F148" s="18">
        <v>1255.64111</v>
      </c>
      <c r="G148" s="18">
        <v>489.8021700000001</v>
      </c>
      <c r="H148" s="18">
        <v>1745.4432800000002</v>
      </c>
      <c r="I148" s="18"/>
      <c r="J148" s="18"/>
      <c r="K148" s="18"/>
      <c r="L148" s="18"/>
      <c r="M148" s="19" t="s">
        <v>167</v>
      </c>
    </row>
    <row r="149" ht="15" customHeight="1">
      <c r="A149" s="6" t="s">
        <v>177</v>
      </c>
      <c r="B149" s="5">
        <v>8330541.4598800009</v>
      </c>
      <c r="C149" s="5">
        <v>8239368.3363180002</v>
      </c>
      <c r="D149" s="5">
        <v>16569909.796198001</v>
      </c>
      <c r="E149" s="5">
        <v>7966345.5395199992</v>
      </c>
      <c r="F149" s="5">
        <v>24536255.335718002</v>
      </c>
      <c r="G149" s="5">
        <v>7820092.6216599997</v>
      </c>
      <c r="H149" s="5">
        <v>32356347.957378004</v>
      </c>
      <c r="I149" s="5"/>
      <c r="J149" s="5"/>
      <c r="K149" s="5"/>
      <c r="L149" s="5"/>
      <c r="M149" s="12" t="s">
        <v>167</v>
      </c>
    </row>
    <row r="150" ht="15" customHeight="1">
      <c r="A150" s="8" t="s">
        <v>178</v>
      </c>
      <c r="B150" s="16">
        <v>39662369.304650001</v>
      </c>
      <c r="C150" s="16">
        <v>34756077.525767997</v>
      </c>
      <c r="D150" s="16">
        <v>74418446.830418006</v>
      </c>
      <c r="E150" s="16">
        <v>39731765.401109993</v>
      </c>
      <c r="F150" s="16">
        <v>114150212.231528</v>
      </c>
      <c r="G150" s="16">
        <v>42101868.957340002</v>
      </c>
      <c r="H150" s="16">
        <v>156252081.18886802</v>
      </c>
      <c r="I150" s="16"/>
      <c r="J150" s="16"/>
      <c r="K150" s="16"/>
      <c r="L150" s="16"/>
      <c r="M150" s="17" t="s">
        <v>167</v>
      </c>
    </row>
    <row r="151" ht="15" customHeight="1">
      <c r="A151" s="6" t="s">
        <v>179</v>
      </c>
      <c r="B151" s="5">
        <v>11674727.99870605</v>
      </c>
      <c r="C151" s="5">
        <v>13154800.144893005</v>
      </c>
      <c r="D151" s="5">
        <v>24829528.143599059</v>
      </c>
      <c r="E151" s="5">
        <v>12858461.344756769</v>
      </c>
      <c r="F151" s="5">
        <v>37687989.488355815</v>
      </c>
      <c r="G151" s="5">
        <v>15881174.397868061</v>
      </c>
      <c r="H151" s="5">
        <v>53569163.886223882</v>
      </c>
      <c r="I151" s="5"/>
      <c r="J151" s="5"/>
      <c r="K151" s="5"/>
      <c r="L151" s="5"/>
      <c r="M151" s="12" t="s">
        <v>167</v>
      </c>
    </row>
    <row r="152" ht="15" customHeight="1">
      <c r="A152" s="6" t="s">
        <v>180</v>
      </c>
      <c r="B152" s="5">
        <v>377722.58453395008</v>
      </c>
      <c r="C152" s="5">
        <v>331221.76183700003</v>
      </c>
      <c r="D152" s="5">
        <v>708944.34637095022</v>
      </c>
      <c r="E152" s="5">
        <v>288074.3001159</v>
      </c>
      <c r="F152" s="5">
        <v>997018.64648685022</v>
      </c>
      <c r="G152" s="5">
        <v>623332.73946193897</v>
      </c>
      <c r="H152" s="5">
        <v>1620351.3859487888</v>
      </c>
      <c r="I152" s="5"/>
      <c r="J152" s="5"/>
      <c r="K152" s="5"/>
      <c r="L152" s="5"/>
      <c r="M152" s="12" t="s">
        <v>167</v>
      </c>
    </row>
    <row r="153" ht="15" customHeight="1">
      <c r="A153" s="6" t="s">
        <v>181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2" t="s">
        <v>167</v>
      </c>
    </row>
    <row r="154" ht="15" customHeight="1">
      <c r="A154" s="6" t="s">
        <v>182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/>
      <c r="J154" s="5"/>
      <c r="K154" s="5"/>
      <c r="L154" s="5"/>
      <c r="M154" s="12" t="s">
        <v>167</v>
      </c>
    </row>
    <row r="155" ht="15" customHeight="1">
      <c r="A155" s="6" t="s">
        <v>183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2" t="s">
        <v>167</v>
      </c>
    </row>
    <row r="156" ht="15" customHeight="1">
      <c r="A156" s="6" t="s">
        <v>184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2" t="s">
        <v>167</v>
      </c>
    </row>
    <row r="157" ht="15" customHeight="1">
      <c r="A157" s="6" t="s">
        <v>185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2" t="s">
        <v>167</v>
      </c>
    </row>
    <row r="158" ht="15" customHeight="1">
      <c r="A158" s="6" t="s">
        <v>186</v>
      </c>
      <c r="B158" s="5">
        <v>79925.211649999997</v>
      </c>
      <c r="C158" s="5">
        <v>79679.686160000012</v>
      </c>
      <c r="D158" s="5">
        <v>159604.89780999997</v>
      </c>
      <c r="E158" s="5">
        <v>83828.152660000007</v>
      </c>
      <c r="F158" s="5">
        <v>243433.05046999999</v>
      </c>
      <c r="G158" s="5">
        <v>87231.063220000025</v>
      </c>
      <c r="H158" s="5">
        <v>330664.11369000003</v>
      </c>
      <c r="I158" s="5"/>
      <c r="J158" s="5"/>
      <c r="K158" s="5"/>
      <c r="L158" s="5"/>
      <c r="M158" s="12" t="s">
        <v>167</v>
      </c>
    </row>
    <row r="159" ht="15" customHeight="1">
      <c r="A159" s="6" t="s">
        <v>187</v>
      </c>
      <c r="B159" s="18">
        <v>926620.09872000001</v>
      </c>
      <c r="C159" s="18">
        <v>941890.41821999999</v>
      </c>
      <c r="D159" s="18">
        <v>1868510.51694</v>
      </c>
      <c r="E159" s="18">
        <v>943843.44033000013</v>
      </c>
      <c r="F159" s="18">
        <v>2812353.9572700001</v>
      </c>
      <c r="G159" s="18">
        <v>1341427.52966</v>
      </c>
      <c r="H159" s="18">
        <v>4153781.4869299997</v>
      </c>
      <c r="I159" s="18"/>
      <c r="J159" s="18"/>
      <c r="K159" s="18"/>
      <c r="L159" s="18"/>
      <c r="M159" s="19" t="s">
        <v>167</v>
      </c>
    </row>
    <row r="160" ht="15" customHeight="1">
      <c r="A160" s="8" t="s">
        <v>188</v>
      </c>
      <c r="B160" s="16">
        <v>13058995.893609999</v>
      </c>
      <c r="C160" s="16">
        <v>14507592.011110008</v>
      </c>
      <c r="D160" s="16">
        <v>27566587.904720001</v>
      </c>
      <c r="E160" s="16">
        <v>14174207.237862667</v>
      </c>
      <c r="F160" s="16">
        <v>41740795.14258267</v>
      </c>
      <c r="G160" s="16">
        <v>17933165.730209999</v>
      </c>
      <c r="H160" s="16">
        <v>59673960.872792669</v>
      </c>
      <c r="I160" s="16"/>
      <c r="J160" s="16"/>
      <c r="K160" s="16"/>
      <c r="L160" s="16"/>
      <c r="M160" s="17" t="s">
        <v>167</v>
      </c>
    </row>
    <row r="161" ht="15" customHeight="1">
      <c r="A161" s="4" t="s">
        <v>189</v>
      </c>
      <c r="B161" s="18">
        <v>41835012.203680001</v>
      </c>
      <c r="C161" s="18">
        <v>39158511.034780003</v>
      </c>
      <c r="D161" s="18">
        <v>80993523.238460019</v>
      </c>
      <c r="E161" s="18">
        <v>44305292.549232669</v>
      </c>
      <c r="F161" s="18">
        <v>125298815.78769265</v>
      </c>
      <c r="G161" s="18">
        <v>49022405.446290001</v>
      </c>
      <c r="H161" s="18">
        <v>174321221.23398268</v>
      </c>
      <c r="I161" s="18"/>
      <c r="J161" s="18"/>
      <c r="K161" s="18"/>
      <c r="L161" s="18"/>
      <c r="M161" s="19" t="s">
        <v>167</v>
      </c>
    </row>
    <row r="162" ht="15" customHeight="1">
      <c r="A162" s="4" t="s">
        <v>190</v>
      </c>
      <c r="B162" s="18">
        <v>1434718.2193300002</v>
      </c>
      <c r="C162" s="18">
        <v>734040.61676</v>
      </c>
      <c r="D162" s="18">
        <v>2168758.8360899999</v>
      </c>
      <c r="E162" s="18">
        <v>510244.29689</v>
      </c>
      <c r="F162" s="18">
        <v>2679003.1329800002</v>
      </c>
      <c r="G162" s="18">
        <v>1649643.0491999998</v>
      </c>
      <c r="H162" s="18">
        <v>4328646.1821799995</v>
      </c>
      <c r="I162" s="18"/>
      <c r="J162" s="18"/>
      <c r="K162" s="18"/>
      <c r="L162" s="18"/>
      <c r="M162" s="19" t="s">
        <v>167</v>
      </c>
    </row>
    <row r="163" ht="15" customHeight="1">
      <c r="A163" s="4" t="s">
        <v>191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9" t="s">
        <v>167</v>
      </c>
    </row>
    <row r="164" ht="15" customHeight="1">
      <c r="A164" s="4" t="s">
        <v>192</v>
      </c>
      <c r="B164" s="18">
        <v>25567.19341</v>
      </c>
      <c r="C164" s="18">
        <v>15467.92915</v>
      </c>
      <c r="D164" s="18">
        <v>41035.122560000003</v>
      </c>
      <c r="E164" s="18">
        <v>5297.87925</v>
      </c>
      <c r="F164" s="18">
        <v>46333.001810000002</v>
      </c>
      <c r="G164" s="18">
        <v>17267.762149999999</v>
      </c>
      <c r="H164" s="18">
        <v>63600.763959999997</v>
      </c>
      <c r="I164" s="18"/>
      <c r="J164" s="18"/>
      <c r="K164" s="18"/>
      <c r="L164" s="18"/>
      <c r="M164" s="19" t="s">
        <v>167</v>
      </c>
    </row>
    <row r="165" ht="15" customHeight="1">
      <c r="A165" s="4" t="s">
        <v>193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9" t="s">
        <v>167</v>
      </c>
    </row>
    <row r="166" ht="15" customHeight="1">
      <c r="A166" s="4" t="s">
        <v>194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9" t="s">
        <v>167</v>
      </c>
    </row>
    <row r="167" ht="15" customHeight="1">
      <c r="A167" s="4" t="s">
        <v>195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9" t="s">
        <v>167</v>
      </c>
    </row>
    <row r="168" ht="15" customHeight="1">
      <c r="A168" s="4" t="s">
        <v>196</v>
      </c>
      <c r="B168" s="18">
        <v>80362.042679999999</v>
      </c>
      <c r="C168" s="18">
        <v>80155.773010000004</v>
      </c>
      <c r="D168" s="18">
        <v>160517.81568999999</v>
      </c>
      <c r="E168" s="18">
        <v>84004.344639999996</v>
      </c>
      <c r="F168" s="18">
        <v>244522.16032999996</v>
      </c>
      <c r="G168" s="18">
        <v>87667.649200000043</v>
      </c>
      <c r="H168" s="18">
        <v>332189.80953000003</v>
      </c>
      <c r="I168" s="18"/>
      <c r="J168" s="18"/>
      <c r="K168" s="18"/>
      <c r="L168" s="18"/>
      <c r="M168" s="19" t="s">
        <v>167</v>
      </c>
    </row>
    <row r="169" ht="15" customHeight="1">
      <c r="A169" s="4" t="s">
        <v>197</v>
      </c>
      <c r="B169" s="18">
        <v>8352924.7531400006</v>
      </c>
      <c r="C169" s="18">
        <v>8266353.1295800004</v>
      </c>
      <c r="D169" s="18">
        <v>16619277.882720001</v>
      </c>
      <c r="E169" s="18">
        <v>7986429.0354999993</v>
      </c>
      <c r="F169" s="18">
        <v>24605706.918220002</v>
      </c>
      <c r="G169" s="18">
        <v>7850129.7996899998</v>
      </c>
      <c r="H169" s="18">
        <v>32455836.717910003</v>
      </c>
      <c r="I169" s="18"/>
      <c r="J169" s="18"/>
      <c r="K169" s="18"/>
      <c r="L169" s="18"/>
      <c r="M169" s="19" t="s">
        <v>167</v>
      </c>
    </row>
    <row r="170" ht="15" customHeight="1">
      <c r="A170" s="6" t="s">
        <v>198</v>
      </c>
      <c r="B170" s="18">
        <v>51728584.412240006</v>
      </c>
      <c r="C170" s="18">
        <v>48254528.483280003</v>
      </c>
      <c r="D170" s="18">
        <v>99983112.895520002</v>
      </c>
      <c r="E170" s="18">
        <v>52891268.105512664</v>
      </c>
      <c r="F170" s="18">
        <v>152874381.00103265</v>
      </c>
      <c r="G170" s="18">
        <v>58627113.706529997</v>
      </c>
      <c r="H170" s="18">
        <v>211501494.70756266</v>
      </c>
      <c r="I170" s="18"/>
      <c r="J170" s="18"/>
      <c r="K170" s="18"/>
      <c r="L170" s="18"/>
      <c r="M170" s="19" t="s">
        <v>167</v>
      </c>
    </row>
    <row r="171" ht="15" customHeight="1">
      <c r="A171" s="6" t="s">
        <v>199</v>
      </c>
      <c r="B171" s="18">
        <v>97484.84968000013</v>
      </c>
      <c r="C171" s="18">
        <v>103221.25415800007</v>
      </c>
      <c r="D171" s="18">
        <v>200706.10383800018</v>
      </c>
      <c r="E171" s="18">
        <v>99712.781169999842</v>
      </c>
      <c r="F171" s="18">
        <v>300418.88500800001</v>
      </c>
      <c r="G171" s="18">
        <v>105976.20891000006</v>
      </c>
      <c r="H171" s="18">
        <v>406395.09391799994</v>
      </c>
      <c r="I171" s="18"/>
      <c r="J171" s="18"/>
      <c r="K171" s="18"/>
      <c r="L171" s="18"/>
      <c r="M171" s="19" t="s">
        <v>167</v>
      </c>
    </row>
    <row r="172" ht="15" customHeight="1">
      <c r="A172" s="6" t="s">
        <v>200</v>
      </c>
      <c r="B172" s="18">
        <v>895295.93634000106</v>
      </c>
      <c r="C172" s="18">
        <v>905919.79943999904</v>
      </c>
      <c r="D172" s="18">
        <v>1801215.73578</v>
      </c>
      <c r="E172" s="18">
        <v>914991.75229000044</v>
      </c>
      <c r="F172" s="18">
        <v>2716207.4880700004</v>
      </c>
      <c r="G172" s="18">
        <v>1301944.7721099993</v>
      </c>
      <c r="H172" s="18">
        <v>4018152.2601800002</v>
      </c>
      <c r="I172" s="18"/>
      <c r="J172" s="18"/>
      <c r="K172" s="18"/>
      <c r="L172" s="18"/>
      <c r="M172" s="19" t="s">
        <v>167</v>
      </c>
    </row>
    <row r="173" ht="15" customHeight="1">
      <c r="A173" s="8" t="s">
        <v>201</v>
      </c>
      <c r="B173" s="16">
        <v>52721365.198260009</v>
      </c>
      <c r="C173" s="16">
        <v>49263669.536877997</v>
      </c>
      <c r="D173" s="16">
        <v>101985034.735138</v>
      </c>
      <c r="E173" s="16">
        <v>53905972.63897267</v>
      </c>
      <c r="F173" s="16">
        <v>155891007.37411067</v>
      </c>
      <c r="G173" s="16">
        <v>60035034.687550001</v>
      </c>
      <c r="H173" s="16">
        <v>215926042.06166065</v>
      </c>
      <c r="I173" s="16"/>
      <c r="J173" s="16"/>
      <c r="K173" s="16"/>
      <c r="L173" s="16"/>
      <c r="M173" s="17" t="s">
        <v>167</v>
      </c>
    </row>
    <row r="174" ht="15" customHeight="1">
      <c r="A174" s="6" t="s">
        <v>202</v>
      </c>
      <c r="B174" s="5">
        <v>7380904.4734785547</v>
      </c>
      <c r="C174" s="5">
        <v>8660919.1944434363</v>
      </c>
      <c r="D174" s="5">
        <v>16041823.667921986</v>
      </c>
      <c r="E174" s="5">
        <v>8250447.4976900993</v>
      </c>
      <c r="F174" s="5">
        <v>24292271.165612083</v>
      </c>
      <c r="G174" s="5">
        <v>10089119.651609261</v>
      </c>
      <c r="H174" s="5">
        <v>34381390.817221351</v>
      </c>
      <c r="I174" s="5"/>
      <c r="J174" s="5"/>
      <c r="K174" s="5"/>
      <c r="L174" s="5"/>
      <c r="M174" s="12" t="s">
        <v>167</v>
      </c>
    </row>
    <row r="175" ht="15" customHeight="1">
      <c r="A175" s="6" t="s">
        <v>203</v>
      </c>
      <c r="B175" s="5">
        <v>275415.958361578</v>
      </c>
      <c r="C175" s="5">
        <v>252665.88395512835</v>
      </c>
      <c r="D175" s="5">
        <v>528081.84231670632</v>
      </c>
      <c r="E175" s="5">
        <v>223862.37888542327</v>
      </c>
      <c r="F175" s="5">
        <v>751944.2212021295</v>
      </c>
      <c r="G175" s="5">
        <v>505482.98472512042</v>
      </c>
      <c r="H175" s="5">
        <v>1257427.20592725</v>
      </c>
      <c r="I175" s="5"/>
      <c r="J175" s="5"/>
      <c r="K175" s="5"/>
      <c r="L175" s="5"/>
      <c r="M175" s="12" t="s">
        <v>167</v>
      </c>
    </row>
    <row r="176" ht="15" customHeight="1">
      <c r="A176" s="6" t="s">
        <v>204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2" t="s">
        <v>167</v>
      </c>
    </row>
    <row r="177" ht="15" customHeight="1">
      <c r="A177" s="6" t="s">
        <v>205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2" t="s">
        <v>167</v>
      </c>
    </row>
    <row r="178" ht="15" customHeight="1">
      <c r="A178" s="6" t="s">
        <v>206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2" t="s">
        <v>167</v>
      </c>
    </row>
    <row r="179" ht="15" customHeight="1">
      <c r="A179" s="6" t="s">
        <v>207</v>
      </c>
      <c r="B179" s="5">
        <v>46194.697682744285</v>
      </c>
      <c r="C179" s="5">
        <v>45447.72267708875</v>
      </c>
      <c r="D179" s="5">
        <v>91642.420359833006</v>
      </c>
      <c r="E179" s="5">
        <v>48597.255903929574</v>
      </c>
      <c r="F179" s="5">
        <v>140239.67626376261</v>
      </c>
      <c r="G179" s="5">
        <v>47917.644710934721</v>
      </c>
      <c r="H179" s="5">
        <v>188157.32097469733</v>
      </c>
      <c r="I179" s="5"/>
      <c r="J179" s="5"/>
      <c r="K179" s="5"/>
      <c r="L179" s="5"/>
      <c r="M179" s="12" t="s">
        <v>167</v>
      </c>
    </row>
    <row r="180" ht="15" customHeight="1">
      <c r="A180" s="6" t="s">
        <v>208</v>
      </c>
      <c r="B180" s="5">
        <v>829555.4866771237</v>
      </c>
      <c r="C180" s="5">
        <v>836721.54824435175</v>
      </c>
      <c r="D180" s="5">
        <v>1666277.0349214755</v>
      </c>
      <c r="E180" s="5">
        <v>845789.65828321362</v>
      </c>
      <c r="F180" s="5">
        <v>2512066.6932046888</v>
      </c>
      <c r="G180" s="5">
        <v>1167816.3104946821</v>
      </c>
      <c r="H180" s="5">
        <v>3679883.0036993711</v>
      </c>
      <c r="I180" s="5"/>
      <c r="J180" s="5"/>
      <c r="K180" s="5"/>
      <c r="L180" s="5"/>
      <c r="M180" s="12" t="s">
        <v>167</v>
      </c>
    </row>
    <row r="181" ht="15" customHeight="1">
      <c r="A181" s="8" t="s">
        <v>209</v>
      </c>
      <c r="B181" s="5">
        <v>8532070.6162</v>
      </c>
      <c r="C181" s="5">
        <v>9795754.3493200056</v>
      </c>
      <c r="D181" s="5">
        <v>18327824.965520002</v>
      </c>
      <c r="E181" s="5">
        <v>9368696.7907626648</v>
      </c>
      <c r="F181" s="5">
        <v>27696521.756282665</v>
      </c>
      <c r="G181" s="5">
        <v>11810336.591539996</v>
      </c>
      <c r="H181" s="5">
        <v>39506858.347822674</v>
      </c>
      <c r="I181" s="5"/>
      <c r="J181" s="5"/>
      <c r="K181" s="5"/>
      <c r="L181" s="5"/>
      <c r="M181" s="12" t="s">
        <v>167</v>
      </c>
    </row>
    <row r="182" s="0" customFormat="1" ht="15" customHeight="1">
      <c r="A182" s="8" t="s">
        <v>159</v>
      </c>
      <c r="B182" s="16">
        <v>8532070.6161999982</v>
      </c>
      <c r="C182" s="16">
        <v>9795754.3493200094</v>
      </c>
      <c r="D182" s="16">
        <v>18327824.965520002</v>
      </c>
      <c r="E182" s="16">
        <v>9368696.7907626685</v>
      </c>
      <c r="F182" s="16">
        <v>27696521.756282665</v>
      </c>
      <c r="G182" s="16">
        <v>11810336.591539999</v>
      </c>
      <c r="H182" s="16">
        <v>39506858.347822666</v>
      </c>
      <c r="I182" s="16"/>
      <c r="J182" s="16"/>
      <c r="K182" s="16"/>
      <c r="L182" s="16"/>
      <c r="M182" s="17" t="s">
        <v>169</v>
      </c>
    </row>
    <row r="183" s="0" customFormat="1" ht="15" customHeight="1">
      <c r="A183" s="8" t="s">
        <v>160</v>
      </c>
      <c r="B183" s="16">
        <v>2898583.6376574994</v>
      </c>
      <c r="C183" s="16">
        <v>2794373.1156775001</v>
      </c>
      <c r="D183" s="16">
        <v>5692956.753335</v>
      </c>
      <c r="E183" s="16">
        <v>2793432.7291214801</v>
      </c>
      <c r="F183" s="16">
        <v>8486389.4824564811</v>
      </c>
      <c r="G183" s="16">
        <v>2794634.7914074999</v>
      </c>
      <c r="H183" s="16">
        <v>11281024.273863981</v>
      </c>
      <c r="I183" s="16"/>
      <c r="J183" s="16"/>
      <c r="K183" s="16"/>
      <c r="L183" s="16"/>
      <c r="M183" s="17" t="s">
        <v>167</v>
      </c>
    </row>
    <row r="184" s="0" customFormat="1" ht="15" customHeight="1"/>
    <row r="185" s="0" customFormat="1" ht="15" customHeight="1"/>
    <row r="186" s="0" customFormat="1" ht="15" customHeight="1"/>
    <row r="187" s="0" customFormat="1" ht="15" customHeight="1"/>
    <row r="188" s="0" customFormat="1" ht="15" customHeight="1"/>
    <row r="189" s="0" customFormat="1" ht="15" customHeight="1"/>
    <row r="190" s="0" customFormat="1" ht="15" customHeight="1"/>
    <row r="191" s="0" customFormat="1" ht="15" customHeight="1"/>
    <row r="192" s="0" customFormat="1" ht="15" customHeight="1"/>
    <row r="193" s="0" customFormat="1" ht="15" customHeight="1"/>
    <row r="194" s="0" customFormat="1" ht="15" customHeight="1"/>
    <row r="195" s="0" customFormat="1" ht="15" customHeight="1"/>
    <row r="196" s="0" customFormat="1" ht="15" customHeight="1"/>
    <row r="197" s="0" customFormat="1" ht="15" customHeight="1"/>
    <row r="198" s="0" customFormat="1" ht="15" customHeight="1"/>
    <row r="199" s="0" customFormat="1" ht="15" customHeight="1"/>
    <row r="200" s="0" customFormat="1" ht="15" customHeight="1"/>
    <row r="201" s="0" customFormat="1" ht="15" customHeight="1"/>
    <row r="202" s="0" customFormat="1" ht="15" customHeight="1"/>
    <row r="203" s="0" customFormat="1" ht="15" customHeight="1"/>
    <row r="204" s="0" customFormat="1" ht="15" customHeight="1"/>
    <row r="205" s="0" customFormat="1" ht="15" customHeight="1"/>
    <row r="206" s="0" customFormat="1" ht="15" customHeight="1"/>
  </sheetData>
  <sheetProtection autoFilter="0" deleteColumns="1" deleteRows="1" formatCells="0" formatColumns="0" formatRows="0" insertColumns="1" insertHyperlinks="1" insertRows="1" objects="0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5" customHeight="1"/>
  <sheetData>
    <row r="1" ht="15" customHeight="1">
      <c r="A1" s="20"/>
      <c r="B1" s="21" t="s">
        <v>210</v>
      </c>
      <c r="C1" s="21" t="s">
        <v>211</v>
      </c>
      <c r="D1" s="22" t="s">
        <v>212</v>
      </c>
      <c r="E1" s="22" t="s">
        <v>213</v>
      </c>
      <c r="F1" s="22" t="s">
        <v>214</v>
      </c>
      <c r="G1" s="22" t="s">
        <v>215</v>
      </c>
      <c r="H1" s="22" t="s">
        <v>216</v>
      </c>
      <c r="I1" s="22" t="s">
        <v>217</v>
      </c>
      <c r="J1" s="21" t="s">
        <v>11</v>
      </c>
      <c r="K1" s="22" t="s">
        <v>218</v>
      </c>
      <c r="L1" s="22" t="s">
        <v>219</v>
      </c>
      <c r="M1" s="22" t="s">
        <v>220</v>
      </c>
      <c r="N1" s="22" t="s">
        <v>221</v>
      </c>
    </row>
    <row r="2" ht="15" customHeight="1">
      <c r="A2" s="23" t="s">
        <v>16</v>
      </c>
      <c r="B2" s="24">
        <v>10</v>
      </c>
      <c r="C2" s="24">
        <v>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5" customHeight="1">
      <c r="A3" s="23" t="s">
        <v>17</v>
      </c>
      <c r="B3" s="24">
        <v>10</v>
      </c>
      <c r="C3" s="24">
        <v>10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15" customHeight="1">
      <c r="A4" s="23" t="s">
        <v>18</v>
      </c>
      <c r="B4" s="24">
        <v>10</v>
      </c>
      <c r="C4" s="24">
        <v>10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ht="15" customHeight="1">
      <c r="A5" s="23" t="s">
        <v>19</v>
      </c>
      <c r="B5" s="24">
        <v>10</v>
      </c>
      <c r="C5" s="24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ht="15" customHeight="1">
      <c r="A6" s="25" t="s">
        <v>222</v>
      </c>
      <c r="B6" s="24">
        <v>40</v>
      </c>
      <c r="C6" s="24">
        <v>40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ht="15" customHeight="1">
      <c r="A7" s="25" t="s">
        <v>21</v>
      </c>
      <c r="B7" s="24">
        <v>10</v>
      </c>
      <c r="C7" s="24">
        <v>10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15" customHeight="1">
      <c r="A8" s="25" t="s">
        <v>22</v>
      </c>
      <c r="B8" s="24">
        <v>10</v>
      </c>
      <c r="C8" s="24">
        <v>10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15" customHeight="1">
      <c r="A9" s="26" t="s">
        <v>23</v>
      </c>
      <c r="B9" s="24">
        <v>10</v>
      </c>
      <c r="C9" s="24">
        <v>10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15" customHeight="1">
      <c r="A10" s="26" t="s">
        <v>24</v>
      </c>
      <c r="B10" s="24">
        <v>10</v>
      </c>
      <c r="C10" s="24">
        <v>10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15" customHeight="1">
      <c r="A11" s="23" t="s">
        <v>223</v>
      </c>
      <c r="B11" s="24">
        <v>20</v>
      </c>
      <c r="C11" s="24">
        <v>20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15" customHeight="1">
      <c r="A12" s="23" t="s">
        <v>26</v>
      </c>
      <c r="B12" s="24">
        <v>10</v>
      </c>
      <c r="C12" s="24">
        <v>10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ht="15" customHeight="1">
      <c r="A13" s="23" t="s">
        <v>27</v>
      </c>
      <c r="B13" s="24">
        <v>10</v>
      </c>
      <c r="C13" s="24">
        <v>10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ht="15" customHeight="1">
      <c r="A14" s="23" t="s">
        <v>28</v>
      </c>
      <c r="B14" s="24">
        <v>10</v>
      </c>
      <c r="C14" s="24">
        <v>10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ht="15" customHeight="1">
      <c r="A15" s="23" t="s">
        <v>29</v>
      </c>
      <c r="B15" s="24">
        <v>10</v>
      </c>
      <c r="C15" s="24">
        <v>10</v>
      </c>
      <c r="D15" s="24"/>
      <c r="E15" s="24"/>
      <c r="F15" s="24"/>
      <c r="G15" s="24">
        <v>971.27671000000009</v>
      </c>
      <c r="H15" s="24">
        <v>971.27671000000009</v>
      </c>
      <c r="I15" s="24">
        <v>118.85916999999999</v>
      </c>
      <c r="J15" s="24">
        <v>1090.13588</v>
      </c>
      <c r="K15" s="24"/>
      <c r="L15" s="24"/>
      <c r="M15" s="24"/>
      <c r="N15" s="24"/>
    </row>
    <row r="16" ht="15" customHeight="1">
      <c r="A16" s="23" t="s">
        <v>30</v>
      </c>
      <c r="B16" s="24">
        <v>10</v>
      </c>
      <c r="C16" s="24">
        <v>10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15" customHeight="1">
      <c r="A17" s="26" t="s">
        <v>31</v>
      </c>
      <c r="B17" s="24">
        <v>10</v>
      </c>
      <c r="C17" s="24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15" customHeight="1">
      <c r="A18" s="26" t="s">
        <v>32</v>
      </c>
      <c r="B18" s="24">
        <v>10</v>
      </c>
      <c r="C18" s="24">
        <v>10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ht="15" customHeight="1">
      <c r="A19" s="23" t="s">
        <v>224</v>
      </c>
      <c r="B19" s="24">
        <v>20</v>
      </c>
      <c r="C19" s="24">
        <v>20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ht="15" customHeight="1">
      <c r="A20" s="26" t="s">
        <v>34</v>
      </c>
      <c r="B20" s="24">
        <v>10</v>
      </c>
      <c r="C20" s="24">
        <v>10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ht="15" customHeight="1">
      <c r="A21" s="26" t="s">
        <v>35</v>
      </c>
      <c r="B21" s="24">
        <v>10</v>
      </c>
      <c r="C21" s="24">
        <v>10</v>
      </c>
      <c r="D21" s="24">
        <v>56.579990000000002</v>
      </c>
      <c r="E21" s="24"/>
      <c r="F21" s="24">
        <v>56.579990000000002</v>
      </c>
      <c r="G21" s="24"/>
      <c r="H21" s="24">
        <v>56.579990000000002</v>
      </c>
      <c r="I21" s="24"/>
      <c r="J21" s="24">
        <v>56.579990000000002</v>
      </c>
      <c r="K21" s="24"/>
      <c r="L21" s="24"/>
      <c r="M21" s="24"/>
      <c r="N21" s="24"/>
    </row>
    <row r="22" ht="15" customHeight="1">
      <c r="A22" s="23" t="s">
        <v>225</v>
      </c>
      <c r="B22" s="24">
        <v>20</v>
      </c>
      <c r="C22" s="24">
        <v>20</v>
      </c>
      <c r="D22" s="24">
        <v>56.579990000000002</v>
      </c>
      <c r="E22" s="24"/>
      <c r="F22" s="24">
        <v>56.579990000000002</v>
      </c>
      <c r="G22" s="24"/>
      <c r="H22" s="24">
        <v>56.579990000000002</v>
      </c>
      <c r="I22" s="24"/>
      <c r="J22" s="24">
        <v>56.579990000000002</v>
      </c>
      <c r="K22" s="24"/>
      <c r="L22" s="24"/>
      <c r="M22" s="24"/>
      <c r="N22" s="24"/>
    </row>
    <row r="23" ht="15" customHeight="1">
      <c r="A23" s="25" t="s">
        <v>226</v>
      </c>
      <c r="B23" s="24">
        <v>110</v>
      </c>
      <c r="C23" s="24">
        <v>110</v>
      </c>
      <c r="D23" s="24">
        <v>56.579990000000002</v>
      </c>
      <c r="E23" s="24"/>
      <c r="F23" s="24">
        <v>56.579990000000002</v>
      </c>
      <c r="G23" s="24">
        <v>971.27671000000009</v>
      </c>
      <c r="H23" s="24">
        <v>1027.8567</v>
      </c>
      <c r="I23" s="24">
        <v>118.85916999999999</v>
      </c>
      <c r="J23" s="24">
        <v>1146.71587</v>
      </c>
      <c r="K23" s="24"/>
      <c r="L23" s="24"/>
      <c r="M23" s="24"/>
      <c r="N23" s="24"/>
    </row>
    <row r="24" ht="15" customHeight="1">
      <c r="A24" s="25" t="s">
        <v>38</v>
      </c>
      <c r="B24" s="24">
        <v>10</v>
      </c>
      <c r="C24" s="24">
        <v>10</v>
      </c>
      <c r="D24" s="24">
        <v>8327713.1128900005</v>
      </c>
      <c r="E24" s="24">
        <v>8237506.8884800002</v>
      </c>
      <c r="F24" s="24">
        <v>16565220.001370002</v>
      </c>
      <c r="G24" s="24">
        <v>7964574.6976299994</v>
      </c>
      <c r="H24" s="24">
        <v>24529794.699000001</v>
      </c>
      <c r="I24" s="24">
        <v>7818130.76578</v>
      </c>
      <c r="J24" s="24">
        <v>32347925.464780003</v>
      </c>
      <c r="K24" s="24"/>
      <c r="L24" s="24"/>
      <c r="M24" s="24"/>
      <c r="N24" s="24"/>
    </row>
    <row r="25" ht="15" customHeight="1">
      <c r="A25" s="27" t="s">
        <v>227</v>
      </c>
      <c r="B25" s="24">
        <v>180</v>
      </c>
      <c r="C25" s="24">
        <v>180</v>
      </c>
      <c r="D25" s="24">
        <v>8327769.6928800009</v>
      </c>
      <c r="E25" s="24">
        <v>8237506.8884800002</v>
      </c>
      <c r="F25" s="24">
        <v>16565276.581360001</v>
      </c>
      <c r="G25" s="24">
        <v>7965545.9743399993</v>
      </c>
      <c r="H25" s="24">
        <v>24530822.5557</v>
      </c>
      <c r="I25" s="24">
        <v>7818249.6249500001</v>
      </c>
      <c r="J25" s="24">
        <v>32349072.180650003</v>
      </c>
      <c r="K25" s="24"/>
      <c r="L25" s="24"/>
      <c r="M25" s="24"/>
      <c r="N25" s="24"/>
    </row>
    <row r="26" ht="15" customHeight="1">
      <c r="A26" s="23" t="s">
        <v>40</v>
      </c>
      <c r="B26" s="24">
        <v>10</v>
      </c>
      <c r="C26" s="24">
        <v>10</v>
      </c>
      <c r="D26" s="24">
        <v>682.13813000000005</v>
      </c>
      <c r="E26" s="24">
        <v>682.13815</v>
      </c>
      <c r="F26" s="24">
        <v>1364.27628</v>
      </c>
      <c r="G26" s="24">
        <v>682.13813000000005</v>
      </c>
      <c r="H26" s="24">
        <v>2046.4144100000001</v>
      </c>
      <c r="I26" s="24">
        <v>3241.6097500000001</v>
      </c>
      <c r="J26" s="24">
        <v>5288.0241599999999</v>
      </c>
      <c r="K26" s="24"/>
      <c r="L26" s="24"/>
      <c r="M26" s="24"/>
      <c r="N26" s="24"/>
    </row>
    <row r="27" ht="15" customHeight="1">
      <c r="A27" s="23" t="s">
        <v>41</v>
      </c>
      <c r="B27" s="24">
        <v>10</v>
      </c>
      <c r="C27" s="24">
        <v>10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ht="15" customHeight="1">
      <c r="A28" s="23" t="s">
        <v>42</v>
      </c>
      <c r="B28" s="24">
        <v>10</v>
      </c>
      <c r="C28" s="24">
        <v>10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ht="15" customHeight="1">
      <c r="A29" s="25" t="s">
        <v>228</v>
      </c>
      <c r="B29" s="24">
        <v>30</v>
      </c>
      <c r="C29" s="24">
        <v>30</v>
      </c>
      <c r="D29" s="24">
        <v>682.13813000000005</v>
      </c>
      <c r="E29" s="24">
        <v>682.13815</v>
      </c>
      <c r="F29" s="24">
        <v>1364.27628</v>
      </c>
      <c r="G29" s="24">
        <v>682.13813000000005</v>
      </c>
      <c r="H29" s="24">
        <v>2046.4144100000001</v>
      </c>
      <c r="I29" s="24">
        <v>3241.6097500000001</v>
      </c>
      <c r="J29" s="24">
        <v>5288.0241599999999</v>
      </c>
      <c r="K29" s="24"/>
      <c r="L29" s="24"/>
      <c r="M29" s="24"/>
      <c r="N29" s="24"/>
    </row>
    <row r="30" ht="15" customHeight="1">
      <c r="A30" s="23" t="s">
        <v>44</v>
      </c>
      <c r="B30" s="24">
        <v>10</v>
      </c>
      <c r="C30" s="24">
        <v>10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ht="15" customHeight="1">
      <c r="A31" s="23" t="s">
        <v>45</v>
      </c>
      <c r="B31" s="24">
        <v>10</v>
      </c>
      <c r="C31" s="24">
        <v>10</v>
      </c>
      <c r="D31" s="24">
        <v>87023.41966</v>
      </c>
      <c r="E31" s="24">
        <v>102115.55451</v>
      </c>
      <c r="F31" s="24">
        <v>189138.97417</v>
      </c>
      <c r="G31" s="24">
        <v>95546.290269999998</v>
      </c>
      <c r="H31" s="24">
        <v>284685.26444</v>
      </c>
      <c r="I31" s="24">
        <v>150918.56975999998</v>
      </c>
      <c r="J31" s="24">
        <v>435603.83419999998</v>
      </c>
      <c r="K31" s="24"/>
      <c r="L31" s="24"/>
      <c r="M31" s="24"/>
      <c r="N31" s="24"/>
    </row>
    <row r="32" ht="15" customHeight="1">
      <c r="A32" s="23" t="s">
        <v>46</v>
      </c>
      <c r="B32" s="24">
        <v>11</v>
      </c>
      <c r="C32" s="24">
        <v>11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ht="15" customHeight="1">
      <c r="A33" s="25" t="s">
        <v>229</v>
      </c>
      <c r="B33" s="24">
        <v>31</v>
      </c>
      <c r="C33" s="24">
        <v>31</v>
      </c>
      <c r="D33" s="24">
        <v>87023.41966</v>
      </c>
      <c r="E33" s="24">
        <v>102115.55451</v>
      </c>
      <c r="F33" s="24">
        <v>189138.97417</v>
      </c>
      <c r="G33" s="24">
        <v>95546.290269999998</v>
      </c>
      <c r="H33" s="24">
        <v>284685.26444</v>
      </c>
      <c r="I33" s="24">
        <v>150918.56975999998</v>
      </c>
      <c r="J33" s="24">
        <v>435603.83419999998</v>
      </c>
      <c r="K33" s="24"/>
      <c r="L33" s="24"/>
      <c r="M33" s="24"/>
      <c r="N33" s="24"/>
    </row>
    <row r="34" ht="15" customHeight="1">
      <c r="A34" s="23" t="s">
        <v>48</v>
      </c>
      <c r="B34" s="24">
        <v>10</v>
      </c>
      <c r="C34" s="24">
        <v>10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ht="15" customHeight="1">
      <c r="A35" s="23" t="s">
        <v>49</v>
      </c>
      <c r="B35" s="24">
        <v>10</v>
      </c>
      <c r="C35" s="24">
        <v>10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ht="15" customHeight="1">
      <c r="A36" s="25" t="s">
        <v>230</v>
      </c>
      <c r="B36" s="24">
        <v>20</v>
      </c>
      <c r="C36" s="24">
        <v>20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ht="15" customHeight="1">
      <c r="A37" s="27" t="s">
        <v>231</v>
      </c>
      <c r="B37" s="24">
        <v>81</v>
      </c>
      <c r="C37" s="24">
        <v>81</v>
      </c>
      <c r="D37" s="24">
        <v>87705.557790000006</v>
      </c>
      <c r="E37" s="24">
        <v>102797.69266</v>
      </c>
      <c r="F37" s="24">
        <v>190503.25044999999</v>
      </c>
      <c r="G37" s="24">
        <v>96228.428400000004</v>
      </c>
      <c r="H37" s="24">
        <v>286731.67885000003</v>
      </c>
      <c r="I37" s="24">
        <v>154160.17950999999</v>
      </c>
      <c r="J37" s="24">
        <v>440891.85835999995</v>
      </c>
      <c r="K37" s="24"/>
      <c r="L37" s="24"/>
      <c r="M37" s="24"/>
      <c r="N37" s="24"/>
    </row>
    <row r="38" ht="15" customHeight="1">
      <c r="A38" s="25" t="s">
        <v>52</v>
      </c>
      <c r="B38" s="24">
        <v>10</v>
      </c>
      <c r="C38" s="24">
        <v>10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ht="15" customHeight="1">
      <c r="A39" s="25" t="s">
        <v>53</v>
      </c>
      <c r="B39" s="24">
        <v>10</v>
      </c>
      <c r="C39" s="24">
        <v>10</v>
      </c>
      <c r="D39" s="24">
        <v>13333.333329999999</v>
      </c>
      <c r="E39" s="24">
        <v>4583.3333300000004</v>
      </c>
      <c r="F39" s="24">
        <v>17916.666659999999</v>
      </c>
      <c r="G39" s="24">
        <v>21469.43333</v>
      </c>
      <c r="H39" s="24">
        <v>39386.099990000002</v>
      </c>
      <c r="I39" s="24">
        <v>16240.33833</v>
      </c>
      <c r="J39" s="24">
        <v>55626.438320000001</v>
      </c>
      <c r="K39" s="24"/>
      <c r="L39" s="24"/>
      <c r="M39" s="24"/>
      <c r="N39" s="24"/>
    </row>
    <row r="40" ht="15" customHeight="1">
      <c r="A40" s="27" t="s">
        <v>232</v>
      </c>
      <c r="B40" s="24">
        <v>20</v>
      </c>
      <c r="C40" s="24">
        <v>20</v>
      </c>
      <c r="D40" s="24">
        <v>13333.333329999999</v>
      </c>
      <c r="E40" s="24">
        <v>4583.3333300000004</v>
      </c>
      <c r="F40" s="24">
        <v>17916.666659999999</v>
      </c>
      <c r="G40" s="24">
        <v>21469.43333</v>
      </c>
      <c r="H40" s="24">
        <v>39386.099990000002</v>
      </c>
      <c r="I40" s="24">
        <v>16240.33833</v>
      </c>
      <c r="J40" s="24">
        <v>55626.438320000001</v>
      </c>
      <c r="K40" s="24"/>
      <c r="L40" s="24"/>
      <c r="M40" s="24"/>
      <c r="N40" s="24"/>
    </row>
    <row r="41" ht="15" customHeight="1">
      <c r="A41" s="27" t="s">
        <v>55</v>
      </c>
      <c r="B41" s="24">
        <v>10</v>
      </c>
      <c r="C41" s="24">
        <v>10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ht="15" customHeight="1">
      <c r="A42" s="27" t="s">
        <v>56</v>
      </c>
      <c r="B42" s="24">
        <v>10</v>
      </c>
      <c r="C42" s="24">
        <v>10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ht="15" customHeight="1">
      <c r="A43" s="27" t="s">
        <v>57</v>
      </c>
      <c r="B43" s="24">
        <v>10</v>
      </c>
      <c r="C43" s="24">
        <v>10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ht="15" customHeight="1">
      <c r="A44" s="25" t="s">
        <v>58</v>
      </c>
      <c r="B44" s="24">
        <v>10</v>
      </c>
      <c r="C44" s="24">
        <v>10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ht="15" customHeight="1">
      <c r="A45" s="25" t="s">
        <v>59</v>
      </c>
      <c r="B45" s="24">
        <v>10</v>
      </c>
      <c r="C45" s="24">
        <v>10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ht="15" customHeight="1">
      <c r="A46" s="27" t="s">
        <v>233</v>
      </c>
      <c r="B46" s="24">
        <v>20</v>
      </c>
      <c r="C46" s="24">
        <v>20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ht="15" customHeight="1">
      <c r="A47" s="25" t="s">
        <v>61</v>
      </c>
      <c r="B47" s="24">
        <v>10</v>
      </c>
      <c r="C47" s="24">
        <v>10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ht="15" customHeight="1">
      <c r="A48" s="25" t="s">
        <v>62</v>
      </c>
      <c r="B48" s="24">
        <v>10</v>
      </c>
      <c r="C48" s="24">
        <v>10</v>
      </c>
      <c r="D48" s="24">
        <v>20</v>
      </c>
      <c r="E48" s="24"/>
      <c r="F48" s="24">
        <v>20</v>
      </c>
      <c r="G48" s="24"/>
      <c r="H48" s="24">
        <v>20</v>
      </c>
      <c r="I48" s="24">
        <v>1303</v>
      </c>
      <c r="J48" s="24">
        <v>1323</v>
      </c>
      <c r="K48" s="24"/>
      <c r="L48" s="24"/>
      <c r="M48" s="24"/>
      <c r="N48" s="24"/>
    </row>
    <row r="49" ht="15" customHeight="1">
      <c r="A49" s="27" t="s">
        <v>234</v>
      </c>
      <c r="B49" s="24">
        <v>20</v>
      </c>
      <c r="C49" s="24">
        <v>20</v>
      </c>
      <c r="D49" s="24">
        <v>20</v>
      </c>
      <c r="E49" s="24"/>
      <c r="F49" s="24">
        <v>20</v>
      </c>
      <c r="G49" s="24"/>
      <c r="H49" s="24">
        <v>20</v>
      </c>
      <c r="I49" s="24">
        <v>1303</v>
      </c>
      <c r="J49" s="24">
        <v>1323</v>
      </c>
      <c r="K49" s="24"/>
      <c r="L49" s="24"/>
      <c r="M49" s="24"/>
      <c r="N49" s="24"/>
    </row>
    <row r="50" ht="15" customHeight="1">
      <c r="A50" s="23" t="s">
        <v>64</v>
      </c>
      <c r="B50" s="24">
        <v>10</v>
      </c>
      <c r="C50" s="24">
        <v>10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ht="15" customHeight="1">
      <c r="A51" s="23" t="s">
        <v>65</v>
      </c>
      <c r="B51" s="24">
        <v>10</v>
      </c>
      <c r="C51" s="24">
        <v>10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ht="15" customHeight="1">
      <c r="A52" s="23" t="s">
        <v>66</v>
      </c>
      <c r="B52" s="24">
        <v>10</v>
      </c>
      <c r="C52" s="24">
        <v>10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ht="15" customHeight="1">
      <c r="A53" s="25" t="s">
        <v>235</v>
      </c>
      <c r="B53" s="24">
        <v>30</v>
      </c>
      <c r="C53" s="24">
        <v>30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ht="15" customHeight="1">
      <c r="A54" s="25" t="s">
        <v>236</v>
      </c>
      <c r="B54" s="24">
        <v>30</v>
      </c>
      <c r="C54" s="24">
        <v>30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ht="15" customHeight="1">
      <c r="A55" s="23" t="s">
        <v>72</v>
      </c>
      <c r="B55" s="24">
        <v>10</v>
      </c>
      <c r="C55" s="24">
        <v>10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ht="15" customHeight="1">
      <c r="A56" s="23" t="s">
        <v>73</v>
      </c>
      <c r="B56" s="24">
        <v>10</v>
      </c>
      <c r="C56" s="24">
        <v>10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ht="15" customHeight="1">
      <c r="A57" s="23" t="s">
        <v>74</v>
      </c>
      <c r="B57" s="24">
        <v>10</v>
      </c>
      <c r="C57" s="24">
        <v>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ht="15" customHeight="1">
      <c r="A58" s="27" t="s">
        <v>75</v>
      </c>
      <c r="B58" s="24">
        <v>90</v>
      </c>
      <c r="C58" s="24">
        <v>90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ht="15" customHeight="1">
      <c r="A59" s="27" t="s">
        <v>237</v>
      </c>
      <c r="B59" s="24">
        <v>103</v>
      </c>
      <c r="C59" s="24">
        <v>103</v>
      </c>
      <c r="D59" s="24">
        <v>67.947940000000003</v>
      </c>
      <c r="E59" s="24">
        <v>56.122959999999999</v>
      </c>
      <c r="F59" s="24">
        <v>124.07089999999999</v>
      </c>
      <c r="G59" s="24">
        <v>27.915509999999998</v>
      </c>
      <c r="H59" s="24">
        <v>151.98640999999998</v>
      </c>
      <c r="I59" s="24">
        <v>6.7593300000000003</v>
      </c>
      <c r="J59" s="24">
        <v>158.74573999999998</v>
      </c>
      <c r="K59" s="24"/>
      <c r="L59" s="24"/>
      <c r="M59" s="24"/>
      <c r="N59" s="24"/>
    </row>
    <row r="60" ht="15" customHeight="1">
      <c r="A60" s="27" t="s">
        <v>238</v>
      </c>
      <c r="B60" s="24">
        <v>70</v>
      </c>
      <c r="C60" s="24">
        <v>70</v>
      </c>
      <c r="D60" s="24">
        <v>11830.526969999999</v>
      </c>
      <c r="E60" s="24">
        <v>10742.28428</v>
      </c>
      <c r="F60" s="24">
        <v>22572.811249999999</v>
      </c>
      <c r="G60" s="24">
        <v>8449.10376</v>
      </c>
      <c r="H60" s="24">
        <v>31021.915010000001</v>
      </c>
      <c r="I60" s="24">
        <v>10564.242920000001</v>
      </c>
      <c r="J60" s="24">
        <v>41586.157930000001</v>
      </c>
      <c r="K60" s="24"/>
      <c r="L60" s="24"/>
      <c r="M60" s="24"/>
      <c r="N60" s="24"/>
    </row>
    <row r="61" ht="15" customHeight="1">
      <c r="A61" s="27" t="s">
        <v>239</v>
      </c>
      <c r="B61" s="24">
        <v>270</v>
      </c>
      <c r="C61" s="24">
        <v>270</v>
      </c>
      <c r="D61" s="24">
        <v>790662.66793</v>
      </c>
      <c r="E61" s="24">
        <v>796062.34382000007</v>
      </c>
      <c r="F61" s="24">
        <v>1586725.0117499998</v>
      </c>
      <c r="G61" s="24">
        <v>796224.22225999995</v>
      </c>
      <c r="H61" s="24">
        <v>2382949.2340099998</v>
      </c>
      <c r="I61" s="24">
        <v>1128536.0704599998</v>
      </c>
      <c r="J61" s="24">
        <v>3511485.3044700003</v>
      </c>
      <c r="K61" s="24"/>
      <c r="L61" s="24"/>
      <c r="M61" s="24"/>
      <c r="N61" s="24"/>
    </row>
    <row r="62" ht="15" customHeight="1">
      <c r="A62" s="27" t="s">
        <v>240</v>
      </c>
      <c r="B62" s="24">
        <v>80</v>
      </c>
      <c r="C62" s="24">
        <v>80</v>
      </c>
      <c r="D62" s="24"/>
      <c r="E62" s="24">
        <v>58.700000000000003</v>
      </c>
      <c r="F62" s="24">
        <v>58.700000000000003</v>
      </c>
      <c r="G62" s="24">
        <v>2.0499999999999998</v>
      </c>
      <c r="H62" s="24">
        <v>60.75</v>
      </c>
      <c r="I62" s="24"/>
      <c r="J62" s="24">
        <v>60.75</v>
      </c>
      <c r="K62" s="24"/>
      <c r="L62" s="24"/>
      <c r="M62" s="24"/>
      <c r="N62" s="24"/>
    </row>
    <row r="63" ht="15" customHeight="1">
      <c r="A63" s="27" t="s">
        <v>241</v>
      </c>
      <c r="B63" s="24">
        <v>20</v>
      </c>
      <c r="C63" s="24">
        <v>20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ht="15" customHeight="1">
      <c r="A64" s="28" t="s">
        <v>242</v>
      </c>
      <c r="B64" s="24">
        <v>984</v>
      </c>
      <c r="C64" s="24">
        <v>984</v>
      </c>
      <c r="D64" s="24">
        <v>9231389.7268399987</v>
      </c>
      <c r="E64" s="24">
        <v>9151807.3655299991</v>
      </c>
      <c r="F64" s="24">
        <v>18383197.092370003</v>
      </c>
      <c r="G64" s="24">
        <v>8887947.1275999993</v>
      </c>
      <c r="H64" s="24">
        <v>27271144.219969999</v>
      </c>
      <c r="I64" s="24">
        <v>9129060.215499999</v>
      </c>
      <c r="J64" s="24">
        <v>36400204.435470007</v>
      </c>
      <c r="K64" s="24"/>
      <c r="L64" s="24"/>
      <c r="M64" s="24"/>
      <c r="N64" s="24"/>
    </row>
    <row r="65" ht="15" customHeight="1">
      <c r="A65" s="27" t="s">
        <v>157</v>
      </c>
      <c r="B65" s="24">
        <v>14</v>
      </c>
      <c r="C65" s="24"/>
      <c r="D65" s="24">
        <v>8327713.1128900005</v>
      </c>
      <c r="E65" s="24">
        <v>8237506.8884800002</v>
      </c>
      <c r="F65" s="24">
        <v>16565220.001370002</v>
      </c>
      <c r="G65" s="24">
        <v>7964574.6976299994</v>
      </c>
      <c r="H65" s="24">
        <v>24529794.699000001</v>
      </c>
      <c r="I65" s="24">
        <v>7818130.76578</v>
      </c>
      <c r="J65" s="24">
        <v>32347925.464780003</v>
      </c>
      <c r="K65" s="24"/>
      <c r="L65" s="24"/>
      <c r="M65" s="24"/>
      <c r="N65" s="24"/>
    </row>
    <row r="66" ht="15" customHeight="1">
      <c r="A66" s="27" t="s">
        <v>158</v>
      </c>
      <c r="B66" s="24">
        <v>23</v>
      </c>
      <c r="C66" s="24"/>
      <c r="D66" s="24">
        <v>903676.61394999828</v>
      </c>
      <c r="E66" s="24">
        <v>914300.47704999894</v>
      </c>
      <c r="F66" s="24">
        <v>1817977.0909999972</v>
      </c>
      <c r="G66" s="24">
        <v>923372.42996999994</v>
      </c>
      <c r="H66" s="24">
        <v>2741349.5209699972</v>
      </c>
      <c r="I66" s="24">
        <v>1310929.449719999</v>
      </c>
      <c r="J66" s="24">
        <v>4052278.9706899961</v>
      </c>
      <c r="K66" s="24"/>
      <c r="L66" s="24"/>
      <c r="M66" s="24"/>
      <c r="N66" s="24"/>
    </row>
    <row r="67" ht="15" customHeight="1">
      <c r="A67" s="28" t="s">
        <v>159</v>
      </c>
      <c r="B67" s="24">
        <v>-78</v>
      </c>
      <c r="C67" s="24">
        <v>-101</v>
      </c>
      <c r="D67" s="24">
        <v>809304.38948999834</v>
      </c>
      <c r="E67" s="24">
        <v>811502.784389999</v>
      </c>
      <c r="F67" s="24">
        <v>1620807.1738799973</v>
      </c>
      <c r="G67" s="24">
        <v>827144.00156999996</v>
      </c>
      <c r="H67" s="24">
        <v>2447951.1754499972</v>
      </c>
      <c r="I67" s="24">
        <v>1139954.6208799991</v>
      </c>
      <c r="J67" s="24">
        <v>3587905.7963299961</v>
      </c>
      <c r="K67" s="24"/>
      <c r="L67" s="24"/>
      <c r="M67" s="24"/>
      <c r="N67" s="24"/>
    </row>
    <row r="68" ht="15" customHeight="1">
      <c r="A68" s="27" t="s">
        <v>160</v>
      </c>
      <c r="B68" s="24">
        <v>1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defaultRowHeight="15" customHeight="1"/>
  <cols>
    <col bestFit="1" customWidth="1" min="1" max="1" width="68.85546875"/>
    <col bestFit="1" customWidth="1" min="2" max="2" width="9.85546875"/>
    <col bestFit="1" customWidth="1" min="3" max="3" width="17.5703125"/>
    <col bestFit="1" customWidth="1" min="4" max="5" width="5"/>
    <col bestFit="1" customWidth="1" min="6" max="6" width="6.42578125"/>
    <col bestFit="1" customWidth="1" min="7" max="7" width="5"/>
    <col bestFit="1" customWidth="1" min="8" max="8" width="6.42578125"/>
    <col bestFit="1" customWidth="1" min="9" max="9" width="5"/>
    <col bestFit="1" customWidth="1" min="10" max="10" width="9.85546875"/>
    <col bestFit="1" customWidth="1" min="11" max="14" width="6.140625"/>
  </cols>
  <sheetData>
    <row r="1">
      <c r="A1" s="29"/>
      <c r="B1" s="30" t="s">
        <v>243</v>
      </c>
    </row>
    <row r="2">
      <c r="A2" s="29"/>
      <c r="B2" s="30" t="s">
        <v>244</v>
      </c>
    </row>
    <row r="3">
      <c r="A3" s="29"/>
      <c r="B3" s="30" t="s">
        <v>11</v>
      </c>
    </row>
    <row r="4">
      <c r="A4" s="30" t="s">
        <v>222</v>
      </c>
      <c r="B4" s="29"/>
    </row>
    <row r="5">
      <c r="A5" s="30" t="s">
        <v>21</v>
      </c>
      <c r="B5" s="29"/>
    </row>
    <row r="6">
      <c r="A6" s="30" t="s">
        <v>223</v>
      </c>
      <c r="B6" s="29"/>
    </row>
    <row r="7">
      <c r="A7" s="30" t="s">
        <v>26</v>
      </c>
      <c r="B7" s="29"/>
    </row>
    <row r="8">
      <c r="A8" s="30" t="s">
        <v>28</v>
      </c>
      <c r="B8" s="29"/>
    </row>
    <row r="9">
      <c r="A9" s="30" t="s">
        <v>38</v>
      </c>
      <c r="B9" s="29"/>
    </row>
    <row r="10">
      <c r="A10" s="30" t="s">
        <v>231</v>
      </c>
      <c r="B10" s="29"/>
    </row>
    <row r="11">
      <c r="A11" s="30" t="s">
        <v>232</v>
      </c>
      <c r="B11" s="29"/>
    </row>
    <row r="12">
      <c r="A12" s="30" t="s">
        <v>55</v>
      </c>
      <c r="B12" s="29"/>
    </row>
    <row r="13">
      <c r="A13" s="30" t="s">
        <v>56</v>
      </c>
      <c r="B13" s="29"/>
    </row>
    <row r="14">
      <c r="A14" s="30" t="s">
        <v>57</v>
      </c>
      <c r="B14" s="29"/>
    </row>
    <row r="15">
      <c r="A15" s="30" t="s">
        <v>234</v>
      </c>
      <c r="B15" s="29"/>
    </row>
    <row r="16">
      <c r="A16" s="30" t="s">
        <v>75</v>
      </c>
      <c r="B16" s="29"/>
    </row>
    <row r="17">
      <c r="A17" s="30" t="s">
        <v>240</v>
      </c>
      <c r="B17" s="29"/>
    </row>
    <row r="18">
      <c r="A18" s="30" t="s">
        <v>157</v>
      </c>
      <c r="B18" s="29"/>
    </row>
    <row r="19">
      <c r="A19" s="30" t="s">
        <v>158</v>
      </c>
      <c r="B19" s="2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30" activeCellId="0" sqref="30:34"/>
    </sheetView>
  </sheetViews>
  <sheetFormatPr defaultRowHeight="14.25"/>
  <cols>
    <col bestFit="1" customWidth="1" min="1" max="1" width="72.85546875"/>
    <col bestFit="1" customWidth="1" min="2" max="2" width="10.85546875"/>
    <col bestFit="1" customWidth="1" min="3" max="3" width="10.28515625"/>
  </cols>
  <sheetData>
    <row r="1">
      <c r="A1" s="20"/>
      <c r="B1" s="21" t="s">
        <v>243</v>
      </c>
    </row>
    <row r="2">
      <c r="A2" s="20"/>
      <c r="B2" s="21" t="s">
        <v>244</v>
      </c>
    </row>
    <row r="3">
      <c r="A3" s="20"/>
      <c r="B3" s="21" t="s">
        <v>11</v>
      </c>
    </row>
    <row r="4">
      <c r="A4" s="25" t="s">
        <v>222</v>
      </c>
      <c r="B4" s="31">
        <v>106932745.86117001</v>
      </c>
    </row>
    <row r="5">
      <c r="A5" s="25" t="s">
        <v>21</v>
      </c>
      <c r="B5" s="31">
        <v>14133874.494720001</v>
      </c>
    </row>
    <row r="6">
      <c r="A6" s="23" t="s">
        <v>223</v>
      </c>
      <c r="B6" s="31">
        <v>1334470.4865299999</v>
      </c>
    </row>
    <row r="7">
      <c r="A7" s="23" t="s">
        <v>26</v>
      </c>
      <c r="B7" s="31">
        <v>1570963.8074899998</v>
      </c>
    </row>
    <row r="8">
      <c r="A8" s="23" t="s">
        <v>28</v>
      </c>
      <c r="B8" s="31">
        <v>416699.16003999999</v>
      </c>
    </row>
    <row r="9">
      <c r="A9" s="25" t="s">
        <v>38</v>
      </c>
      <c r="B9" s="31">
        <v>32347925.464780003</v>
      </c>
    </row>
    <row r="10">
      <c r="A10" s="27" t="s">
        <v>231</v>
      </c>
      <c r="B10" s="31">
        <v>20143621.208970003</v>
      </c>
    </row>
    <row r="11">
      <c r="A11" s="27" t="s">
        <v>232</v>
      </c>
      <c r="B11" s="31">
        <v>958310.70803999982</v>
      </c>
    </row>
    <row r="12">
      <c r="A12" s="27" t="s">
        <v>55</v>
      </c>
      <c r="B12" s="31">
        <v>35004.252999999997</v>
      </c>
    </row>
    <row r="13">
      <c r="A13" s="27" t="s">
        <v>56</v>
      </c>
      <c r="B13" s="31">
        <v>3128395.6343199997</v>
      </c>
    </row>
    <row r="14">
      <c r="A14" s="27" t="s">
        <v>57</v>
      </c>
      <c r="B14" s="31">
        <v>120854.98595999998</v>
      </c>
    </row>
    <row r="15">
      <c r="A15" s="27" t="s">
        <v>234</v>
      </c>
      <c r="B15" s="31">
        <v>36867.523849999998</v>
      </c>
    </row>
    <row r="16">
      <c r="A16" s="25" t="s">
        <v>109</v>
      </c>
      <c r="B16" s="31">
        <v>0</v>
      </c>
    </row>
    <row r="17">
      <c r="A17" s="23" t="s">
        <v>64</v>
      </c>
      <c r="B17" s="31">
        <v>149202.35323000004</v>
      </c>
    </row>
    <row r="18">
      <c r="A18" s="23" t="s">
        <v>65</v>
      </c>
      <c r="B18" s="31">
        <v>38122.507758</v>
      </c>
    </row>
    <row r="19">
      <c r="A19" s="25" t="s">
        <v>80</v>
      </c>
      <c r="B19" s="31">
        <v>63600.763959999997</v>
      </c>
    </row>
    <row r="20">
      <c r="A20" s="25" t="s">
        <v>245</v>
      </c>
      <c r="B20" s="31">
        <v>13053198.997210002</v>
      </c>
    </row>
    <row r="21">
      <c r="A21" s="25" t="s">
        <v>246</v>
      </c>
      <c r="B21" s="31">
        <v>3889894.5780799999</v>
      </c>
    </row>
    <row r="22">
      <c r="A22" s="25" t="s">
        <v>247</v>
      </c>
      <c r="B22" s="31">
        <v>987701.95700000005</v>
      </c>
    </row>
    <row r="23">
      <c r="A23" s="28" t="s">
        <v>242</v>
      </c>
      <c r="B23" s="31">
        <v>215926042.06166068</v>
      </c>
    </row>
    <row r="24">
      <c r="A24" s="27" t="s">
        <v>157</v>
      </c>
      <c r="B24" s="31">
        <v>156252081.18886802</v>
      </c>
    </row>
    <row r="25">
      <c r="A25" s="27" t="s">
        <v>158</v>
      </c>
      <c r="B25" s="31">
        <v>59673960.872792661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J3" activeCellId="0" sqref="J3"/>
    </sheetView>
  </sheetViews>
  <sheetFormatPr defaultRowHeight="14.25"/>
  <cols>
    <col customWidth="1" min="2" max="2" width="54.42578125"/>
    <col customWidth="1" min="3" max="3" width="12.140625"/>
    <col customWidth="1" min="4" max="4" width="13.140625"/>
  </cols>
  <sheetData>
    <row r="1" ht="15">
      <c r="A1" s="32" t="s">
        <v>248</v>
      </c>
      <c r="B1" s="32" t="s">
        <v>249</v>
      </c>
      <c r="C1" s="33" t="s">
        <v>250</v>
      </c>
      <c r="D1" s="34"/>
    </row>
    <row r="2" ht="28.5">
      <c r="A2" s="35"/>
      <c r="B2" s="35"/>
      <c r="C2" s="36" t="s">
        <v>251</v>
      </c>
      <c r="D2" s="37" t="s">
        <v>252</v>
      </c>
    </row>
    <row r="3" ht="30">
      <c r="A3" s="38" t="s">
        <v>253</v>
      </c>
      <c r="B3" s="39" t="s">
        <v>254</v>
      </c>
      <c r="C3" s="40">
        <f>'Лист6 - Отчет'!B23</f>
        <v>215926042.06166068</v>
      </c>
      <c r="D3" s="41">
        <v>1</v>
      </c>
    </row>
    <row r="4" ht="15">
      <c r="A4" s="32">
        <v>1</v>
      </c>
      <c r="B4" s="42" t="s">
        <v>21</v>
      </c>
      <c r="C4" s="43">
        <f>'Лист6 - Отчет'!B5</f>
        <v>14133874.494720001</v>
      </c>
      <c r="D4" s="44">
        <f t="shared" ref="D4:D17" si="0">C4/$C$3</f>
        <v>0.065457016484764152</v>
      </c>
    </row>
    <row r="5" ht="15">
      <c r="A5" s="32">
        <v>2</v>
      </c>
      <c r="B5" s="42" t="s">
        <v>255</v>
      </c>
      <c r="C5" s="43">
        <f>'Лист6 - Отчет'!B9</f>
        <v>32347925.464780003</v>
      </c>
      <c r="D5" s="44">
        <f t="shared" si="0"/>
        <v>0.14981020888412619</v>
      </c>
    </row>
    <row r="6" ht="30">
      <c r="A6" s="32">
        <v>3</v>
      </c>
      <c r="B6" s="42" t="s">
        <v>256</v>
      </c>
      <c r="C6" s="43">
        <f>'Лист6 - Отчет'!B4</f>
        <v>106932745.86117001</v>
      </c>
      <c r="D6" s="44">
        <f t="shared" si="0"/>
        <v>0.49522857382174346</v>
      </c>
    </row>
    <row r="7" ht="15">
      <c r="A7" s="32">
        <v>4</v>
      </c>
      <c r="B7" s="42" t="s">
        <v>257</v>
      </c>
      <c r="C7" s="43">
        <f>'Лист6 - Отчет'!B10</f>
        <v>20143621.208970003</v>
      </c>
      <c r="D7" s="44">
        <f t="shared" si="0"/>
        <v>0.093289447704588191</v>
      </c>
    </row>
    <row r="8" ht="15">
      <c r="A8" s="32">
        <v>5</v>
      </c>
      <c r="B8" s="42" t="s">
        <v>258</v>
      </c>
      <c r="C8" s="45">
        <f>'Лист6 - Отчет'!B7+'Лист6 - Отчет'!B13</f>
        <v>4699359.4418099998</v>
      </c>
      <c r="D8" s="44">
        <f t="shared" si="0"/>
        <v>0.021763745572051157</v>
      </c>
    </row>
    <row r="9" ht="15">
      <c r="A9" s="32">
        <v>6</v>
      </c>
      <c r="B9" s="42" t="s">
        <v>259</v>
      </c>
      <c r="C9" s="45">
        <f>'Лист6 - Отчет'!B6+'Лист6 - Отчет'!B8+'Лист6 - Отчет'!B11+'Лист6 - Отчет'!B12+'Лист6 - Отчет'!B14+'Лист6 - Отчет'!B15</f>
        <v>2902207.11742</v>
      </c>
      <c r="D9" s="44">
        <f t="shared" si="0"/>
        <v>0.01344074614488249</v>
      </c>
    </row>
    <row r="10" ht="15">
      <c r="A10" s="32">
        <v>7</v>
      </c>
      <c r="B10" s="42" t="s">
        <v>260</v>
      </c>
      <c r="C10" s="45">
        <f>'Лист6 - Отчет'!B16</f>
        <v>0</v>
      </c>
      <c r="D10" s="44">
        <f t="shared" si="0"/>
        <v>0</v>
      </c>
    </row>
    <row r="11" ht="30">
      <c r="A11" s="32">
        <v>8</v>
      </c>
      <c r="B11" s="42" t="s">
        <v>261</v>
      </c>
      <c r="C11" s="45">
        <f>'Лист6 - Отчет'!B17+'Лист6 - Отчет'!B18</f>
        <v>187324.86098800003</v>
      </c>
      <c r="D11" s="44">
        <f t="shared" si="0"/>
        <v>0.00086754177124455801</v>
      </c>
    </row>
    <row r="12" ht="15">
      <c r="A12" s="32">
        <v>9</v>
      </c>
      <c r="B12" s="42" t="s">
        <v>262</v>
      </c>
      <c r="C12" s="43">
        <f>'Лист6 - Отчет'!B19</f>
        <v>63600.763959999997</v>
      </c>
      <c r="D12" s="44">
        <f t="shared" si="0"/>
        <v>0.00029454883418757757</v>
      </c>
    </row>
    <row r="13" ht="15">
      <c r="A13" s="32">
        <v>10</v>
      </c>
      <c r="B13" s="42" t="s">
        <v>263</v>
      </c>
      <c r="C13" s="45">
        <f>'Лист6 - Отчет'!B20</f>
        <v>13053198.997210002</v>
      </c>
      <c r="D13" s="44">
        <f>C13/$C$3</f>
        <v>0.060452175534632731</v>
      </c>
    </row>
    <row r="14" ht="15">
      <c r="A14" s="32">
        <v>11</v>
      </c>
      <c r="B14" s="42" t="s">
        <v>264</v>
      </c>
      <c r="C14" s="43">
        <f>'Лист6 - Отчет'!B21</f>
        <v>3889894.5780799999</v>
      </c>
      <c r="D14" s="44">
        <f t="shared" si="0"/>
        <v>0.018014939471586233</v>
      </c>
    </row>
    <row r="15" ht="30">
      <c r="A15" s="32">
        <v>12</v>
      </c>
      <c r="B15" s="42" t="s">
        <v>265</v>
      </c>
      <c r="C15" s="43">
        <v>0</v>
      </c>
      <c r="D15" s="44">
        <f t="shared" si="0"/>
        <v>0</v>
      </c>
    </row>
    <row r="16" ht="15">
      <c r="A16" s="32">
        <v>13</v>
      </c>
      <c r="B16" s="42" t="s">
        <v>247</v>
      </c>
      <c r="C16" s="43">
        <f>'Лист6 - Отчет'!B22</f>
        <v>987701.95700000005</v>
      </c>
      <c r="D16" s="44">
        <f t="shared" si="0"/>
        <v>0.0045742604623760395</v>
      </c>
    </row>
    <row r="17" ht="15">
      <c r="A17" s="32">
        <v>14</v>
      </c>
      <c r="B17" s="42" t="s">
        <v>266</v>
      </c>
      <c r="C17" s="43">
        <f>C3-SUM(C4:C16)</f>
        <v>16584587.315552682</v>
      </c>
      <c r="D17" s="44">
        <f t="shared" si="0"/>
        <v>0.07680679531381733</v>
      </c>
    </row>
    <row r="18" ht="30">
      <c r="A18" s="32">
        <v>15</v>
      </c>
      <c r="B18" s="42" t="s">
        <v>267</v>
      </c>
      <c r="C18" s="45">
        <f>C3</f>
        <v>215926042.06166068</v>
      </c>
      <c r="D18" s="44">
        <f>C18/$C$3</f>
        <v>1</v>
      </c>
    </row>
    <row r="22">
      <c r="B22" s="46" t="s">
        <v>268</v>
      </c>
      <c r="C22" s="47">
        <f>'Лист6 - Отчет'!B23-C23-C24-C25</f>
        <v>197367620.56694067</v>
      </c>
      <c r="D22" s="48">
        <f>C22/C26</f>
        <v>0.91405195354147972</v>
      </c>
    </row>
    <row r="23">
      <c r="B23" s="49" t="s">
        <v>269</v>
      </c>
      <c r="C23" s="50">
        <f>-[1]СВОД!$O$29</f>
        <v>406395</v>
      </c>
      <c r="D23" s="51">
        <f>C23/C26</f>
        <v>0.001882102761296149</v>
      </c>
    </row>
    <row r="24">
      <c r="B24" s="49" t="s">
        <v>270</v>
      </c>
      <c r="C24" s="50">
        <f>-[1]СВОД!$O$30</f>
        <v>4018152</v>
      </c>
      <c r="D24" s="51">
        <f>C24/C26</f>
        <v>0.018608927212459908</v>
      </c>
    </row>
    <row r="25" ht="28.5">
      <c r="B25" s="52" t="s">
        <v>271</v>
      </c>
      <c r="C25" s="50">
        <f>'Лист6 - Отчет'!B5</f>
        <v>14133874.494720001</v>
      </c>
      <c r="D25" s="51">
        <f>C25/C26</f>
        <v>0.065457016484764152</v>
      </c>
    </row>
    <row r="26">
      <c r="B26" s="53"/>
      <c r="C26" s="54">
        <f>SUM(C22:C25)</f>
        <v>215926042.06166068</v>
      </c>
      <c r="D26" s="55">
        <f>SUM(D22:D25)</f>
        <v>1</v>
      </c>
    </row>
  </sheetData>
  <mergeCells count="3">
    <mergeCell ref="A1:A2"/>
    <mergeCell ref="B1:B2"/>
    <mergeCell ref="C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Светличкина Юлия Михайловна</dc:creator>
  <cp:revision>2</cp:revision>
  <dcterms:created xsi:type="dcterms:W3CDTF">2025-02-10T11:40:09Z</dcterms:created>
  <dcterms:modified xsi:type="dcterms:W3CDTF">2025-02-25T07:49:15Z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mpositeFormInfo">
    <vt:lpwstr>&lt;CompositeForm name="01.01.05 Расходы (Costs)" path="/Формы (Forms)/01. Данные ДО (Standalone report)/01.01 Бизнес-план и ОИБП"&gt;&lt;subforms&gt;&lt;res_GetFormSlice&gt;&lt;name id="87085" displayName="01.01.05(1) Расходы по ПЕ (Costs)"&gt;/Формы (Forms)/90. Составные части</vt:lpwstr>
  </property>
  <property fmtid="{D5CDD505-2E9C-101B-9397-08002B2CF9AE}" pid="5" name="CompositeFormInfo1">
    <vt:lpwstr>/01.01.05(1) Расходы по ПЕ (Costs)&lt;/name&gt;&lt;/res_GetFormSlice&gt;&lt;res_GetFormSlice&gt;&lt;name id="118287" displayName="01.01.05(1a) АУР по ПЕ"&gt;/Формы (Forms)/90. Составные части/01.01.05(1a) АУР по ПЕ&lt;/name&gt;&lt;/res_GetFormSlice&gt;&lt;res_GetFormSlice&gt;&lt;name id="100087" dis</vt:lpwstr>
  </property>
  <property fmtid="{D5CDD505-2E9C-101B-9397-08002B2CF9AE}" pid="6" name="CompositeFormInfo2">
    <vt:lpwstr>playName="01.01.05(2) Расходы на филиал (Costs)"&gt;/Формы (Forms)/90. Составные части/01.01.05(2) Расходы на филиал (Costs)&lt;/name&gt;&lt;/res_GetFormSlice&gt;&lt;res_GetFormSlice&gt;&lt;name id="87107" displayName="01.01.05(3) Расходы по контрагентам (Costs)"&gt;/Формы (Forms)/</vt:lpwstr>
  </property>
  <property fmtid="{D5CDD505-2E9C-101B-9397-08002B2CF9AE}" pid="7" name="CompositeFormInfo3">
    <vt:lpwstr>90. Составные части/01.01.05(3) Расходы по контрагентам (Costs)&lt;/name&gt;&lt;/res_GetFormSlice&gt;&lt;res_GetFormSlice&gt;&lt;name id="87106" displayName="01.01.05(4) Расходы по ВД (Costs)"&gt;/Формы (Forms)/90. Составные части/01.01.05(4) Расходы по ВД (Costs)&lt;/name&gt;&lt;/res_Ge</vt:lpwstr>
  </property>
  <property fmtid="{D5CDD505-2E9C-101B-9397-08002B2CF9AE}" pid="8" name="CompositeFormInfo4">
    <vt:lpwstr>tFormSlice&gt;&lt;/subforms&gt;&lt;shared&gt;&lt;sharedItem type="global"&gt;&lt;dim formId="87085" dimId="4"/&gt;&lt;dim formId="87106" dimId="4"/&gt;&lt;dim formId="87107" dimId="4"/&gt;&lt;dim formId="100087" dimId="5"/&gt;&lt;dim formId="118287" dimId="3"/&gt;&lt;/sharedItem&gt;&lt;sharedItem type="global"&gt;&lt;di</vt:lpwstr>
  </property>
  <property fmtid="{D5CDD505-2E9C-101B-9397-08002B2CF9AE}" pid="9" name="CompositeFormInfo5">
    <vt:lpwstr>m formId="87085" dimId="7"/&gt;&lt;dim formId="87106" dimId="7"/&gt;&lt;dim formId="87107" dimId="7"/&gt;&lt;dim formId="100087" dimId="8"/&gt;&lt;dim formId="118287" dimId="6"/&gt;&lt;/sharedItem&gt;&lt;sharedItem type="global"&gt;&lt;dim formId="87085" dimId="6"/&gt;&lt;dim formId="87106" dimId="6"/&gt;</vt:lpwstr>
  </property>
  <property fmtid="{D5CDD505-2E9C-101B-9397-08002B2CF9AE}" pid="10" name="CompositeFormInfo6">
    <vt:lpwstr>&lt;dim formId="87107" dimId="6"/&gt;&lt;dim formId="100087" dimId="7"/&gt;&lt;dim formId="118287" dimId="5"/&gt;&lt;/sharedItem&gt;&lt;sharedItem type="global"&gt;&lt;dim formId="87085" dimId="3"/&gt;&lt;dim formId="87106" dimId="3"/&gt;&lt;dim formId="87107" dimId="3"/&gt;&lt;dim formId="100087" dimId="</vt:lpwstr>
  </property>
  <property fmtid="{D5CDD505-2E9C-101B-9397-08002B2CF9AE}" pid="11" name="CompositeFormInfo7">
    <vt:lpwstr>4"/&gt;&lt;dim formId="118287" dimId="2"/&gt;&lt;/sharedItem&gt;&lt;sharedItem type="global"&gt;&lt;dim formId="87085" dimId="0"/&gt;&lt;dim formId="87106" dimId="0"/&gt;&lt;dim formId="87107" dimId="0"/&gt;&lt;dim formId="100087" dimId="0"/&gt;&lt;dim formId="118287" dimId="0"/&gt;&lt;/sharedItem&gt;&lt;sharedIte</vt:lpwstr>
  </property>
  <property fmtid="{D5CDD505-2E9C-101B-9397-08002B2CF9AE}" pid="12" name="CompositeFormInfo8">
    <vt:lpwstr>m type="global"&gt;&lt;dim formId="87085" dimId="5"/&gt;&lt;dim formId="87106" dimId="5"/&gt;&lt;dim formId="87107" dimId="5"/&gt;&lt;dim formId="100087" dimId="6"/&gt;&lt;dim formId="118287" dimId="4"/&gt;&lt;/sharedItem&gt;&lt;/shared&gt;&lt;busRulesInfo rtp="0"/&gt;&lt;/CompositeForm&gt;_x000d_
</vt:lpwstr>
  </property>
</Properties>
</file>