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Форма 4.8." sheetId="2" r:id="rId1"/>
  </sheets>
  <calcPr calcId="145621" iterate="1"/>
</workbook>
</file>

<file path=xl/calcChain.xml><?xml version="1.0" encoding="utf-8"?>
<calcChain xmlns="http://schemas.openxmlformats.org/spreadsheetml/2006/main">
  <c r="B69" i="2" l="1"/>
  <c r="B68" i="2" l="1"/>
  <c r="B46" i="2"/>
  <c r="B41" i="2"/>
  <c r="B21" i="2"/>
  <c r="B40" i="2" l="1"/>
  <c r="B34" i="2"/>
  <c r="B24" i="2"/>
  <c r="B56" i="2"/>
  <c r="B28" i="2" l="1"/>
</calcChain>
</file>

<file path=xl/sharedStrings.xml><?xml version="1.0" encoding="utf-8"?>
<sst xmlns="http://schemas.openxmlformats.org/spreadsheetml/2006/main" count="68" uniqueCount="62">
  <si>
    <t xml:space="preserve">Форма 4.8. Информация об основных показателях </t>
  </si>
  <si>
    <t>финансово-хозяйственной деятельности</t>
  </si>
  <si>
    <t>регулируемой организации</t>
  </si>
  <si>
    <t>Наименование организации, (филиала), МО, ИНН, КПП</t>
  </si>
  <si>
    <t>1)  Выручка  от  регулируемой  деятельности   (тыс.рублей) с разбивкой по видам деятельности</t>
  </si>
  <si>
    <t>2) Себестоимость производимых товаров  (оказываемых услуг) по  регулируемому  виду  деятельности  (тыс.рублей), включая:</t>
  </si>
  <si>
    <t>а)   расходы   на   покупаемую   тепловую   энергию (мощность), теплоноситель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</si>
  <si>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</si>
  <si>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</si>
  <si>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г) расходы на приобретение холодной воды, используемой в технологическом процессе</t>
  </si>
  <si>
    <t>д) расходы на химические реагенты, используемые в технологическом процессе</t>
  </si>
  <si>
    <t>е) расходы на оплату труда основного производственного персонала</t>
  </si>
  <si>
    <t>ж) отчисления на социальные нужды основного производственного персонала</t>
  </si>
  <si>
    <t>з)расходы  на оплату труда административно-управленческого персонала</t>
  </si>
  <si>
    <t>и)отчисления   на социальные  нужды   административно-управленческого персонала</t>
  </si>
  <si>
    <t>к) расходы на амортизацию основных производственных средств</t>
  </si>
  <si>
    <t>л) расходы на  аренду   имущества,   используемого   для осуществления регулируемого вида деятельности</t>
  </si>
  <si>
    <t>м)  общепроизводственные  расходы,  в   том   числе отнесенные к ним расходы на текущий и капитальный ремонт</t>
  </si>
  <si>
    <t>н) общехозяйственные расходы, в том  числе  отнесенные к ним расходы на текущий и капитальный ремонт</t>
  </si>
  <si>
    <t>о)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расходов)</t>
  </si>
  <si>
    <t>п) прочие расходы, которые подлежат отнесению на регулируемые виды  деятельности,  в  соответствии   с   законодательством Российской Федерации</t>
  </si>
  <si>
    <t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</t>
  </si>
  <si>
    <t>4) изменение стоимости основных  фондов, в том числе за счет их ввода в  эксплуатацию  (вывода из эксплуатации)), а так же стоимости их переоценки (тыс. рублей)</t>
  </si>
  <si>
    <t>5) валовая прибыль от реализации товаров  и оказания услуг  по регулируемому виду деятельности (тыс. рублей)</t>
  </si>
  <si>
    <t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</si>
  <si>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(Гкал/ч):</t>
  </si>
  <si>
    <t>-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</si>
  <si>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</si>
  <si>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тепловой энергии в рамках осуществления регулируемых видов деятельности (тыс. Гкал)</t>
  </si>
  <si>
    <t>10) объем приобретаемой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</si>
  <si>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регулируемого вида деятельности (тыс. Гкал), в том числе:</t>
  </si>
  <si>
    <t>- определенном по приборам учета (тыс. Гкал);</t>
  </si>
  <si>
    <t xml:space="preserve"> -определенном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</si>
  <si>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утвержденных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</si>
  <si>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</si>
  <si>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</si>
  <si>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 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</si>
  <si>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т./Гкал):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</si>
  <si>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</si>
  <si>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</si>
  <si>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Наименование показателей</t>
  </si>
  <si>
    <t>факт</t>
  </si>
  <si>
    <t>ИНН 7704784450</t>
  </si>
  <si>
    <t>Природный газ,тыс.руб</t>
  </si>
  <si>
    <t>Цена за 1000 куб.м.</t>
  </si>
  <si>
    <t>Количество, тыс.куб.м.</t>
  </si>
  <si>
    <t>Другое топливо (газотурбинка),тыс.руб</t>
  </si>
  <si>
    <t>Количество, тнт</t>
  </si>
  <si>
    <t>Цена за ед./изм.</t>
  </si>
  <si>
    <t>Директор филиала "Уренгойская ГРЭС" ОАО " ИНТЕР РАО- 
Электрогенерация"</t>
  </si>
  <si>
    <t xml:space="preserve">Начальник ПЭО </t>
  </si>
  <si>
    <t>Приложение № 1</t>
  </si>
  <si>
    <t>Утверждены приказом</t>
  </si>
  <si>
    <t>департамента цен и тарифов</t>
  </si>
  <si>
    <t>Ямало-Ненецкого</t>
  </si>
  <si>
    <t xml:space="preserve">автономного округа </t>
  </si>
  <si>
    <t>от 25 октября 2013 года № 168-т</t>
  </si>
  <si>
    <t>КПП 890443001</t>
  </si>
  <si>
    <t>на тепловую энергию отпускаемую филиалом "Уренгойская ГРЭС " АО "Интер РАО - Электрогенерация"  в режиме комбинированной выработки электрической и тепловой энергии, с установленной электрической мощностью 25 МВт и более</t>
  </si>
  <si>
    <t>Филиал "Уренгойская ГРЭС " АО "Интер РАО - Электрогенерация" г.Новый Уренгой</t>
  </si>
  <si>
    <t>Период ( 2015 год)</t>
  </si>
  <si>
    <t>выручка от реализации т/эн составляет 97821,81/6085147,55*100= 1,61% , отчетность не предоставляется.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</si>
</sst>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64" fontId="1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56" zoomScaleNormal="100" workbookViewId="0">
      <selection activeCell="F57" sqref="F57"/>
    </sheetView>
  </sheetViews>
  <sheetFormatPr defaultRowHeight="15" x14ac:dyDescent="0.25"/>
  <cols>
    <col min="1" max="1" width="68.7109375" style="3" customWidth="1"/>
    <col min="2" max="2" width="18.42578125" style="8" customWidth="1"/>
    <col min="3" max="16384" width="9.140625" style="3"/>
  </cols>
  <sheetData>
    <row r="1" spans="1:9" x14ac:dyDescent="0.25">
      <c r="B1" s="13" t="s">
        <v>51</v>
      </c>
    </row>
    <row r="2" spans="1:9" x14ac:dyDescent="0.25">
      <c r="B2" s="13" t="s">
        <v>52</v>
      </c>
    </row>
    <row r="3" spans="1:9" x14ac:dyDescent="0.25">
      <c r="B3" s="13" t="s">
        <v>53</v>
      </c>
    </row>
    <row r="4" spans="1:9" x14ac:dyDescent="0.25">
      <c r="B4" s="13" t="s">
        <v>54</v>
      </c>
    </row>
    <row r="5" spans="1:9" x14ac:dyDescent="0.25">
      <c r="B5" s="13" t="s">
        <v>55</v>
      </c>
    </row>
    <row r="6" spans="1:9" x14ac:dyDescent="0.25">
      <c r="B6" s="13" t="s">
        <v>56</v>
      </c>
    </row>
    <row r="9" spans="1:9" x14ac:dyDescent="0.25">
      <c r="A9" s="20" t="s">
        <v>0</v>
      </c>
      <c r="B9" s="20"/>
      <c r="C9" s="1"/>
      <c r="D9" s="1"/>
      <c r="E9" s="1"/>
      <c r="F9" s="1"/>
      <c r="G9" s="1"/>
      <c r="H9" s="1"/>
      <c r="I9" s="1"/>
    </row>
    <row r="10" spans="1:9" x14ac:dyDescent="0.25">
      <c r="A10" s="20" t="s">
        <v>1</v>
      </c>
      <c r="B10" s="20"/>
      <c r="C10" s="1"/>
      <c r="D10" s="1"/>
      <c r="E10" s="1"/>
      <c r="F10" s="1"/>
      <c r="G10" s="1"/>
      <c r="H10" s="1"/>
      <c r="I10" s="1"/>
    </row>
    <row r="11" spans="1:9" x14ac:dyDescent="0.25">
      <c r="A11" s="20" t="s">
        <v>2</v>
      </c>
      <c r="B11" s="20"/>
      <c r="C11" s="1"/>
      <c r="D11" s="1"/>
      <c r="E11" s="1"/>
      <c r="F11" s="1"/>
      <c r="G11" s="1"/>
      <c r="H11" s="1"/>
      <c r="I11" s="1"/>
    </row>
    <row r="12" spans="1:9" ht="46.5" customHeight="1" x14ac:dyDescent="0.25">
      <c r="A12" s="22" t="s">
        <v>58</v>
      </c>
      <c r="B12" s="22"/>
    </row>
    <row r="13" spans="1:9" x14ac:dyDescent="0.25">
      <c r="A13" s="21" t="s">
        <v>59</v>
      </c>
      <c r="B13" s="21"/>
    </row>
    <row r="14" spans="1:9" ht="17.25" customHeight="1" x14ac:dyDescent="0.25">
      <c r="A14" s="21" t="s">
        <v>42</v>
      </c>
      <c r="B14" s="21"/>
      <c r="C14" s="1"/>
      <c r="D14" s="1"/>
      <c r="E14" s="1"/>
      <c r="F14" s="1"/>
      <c r="G14" s="1"/>
      <c r="H14" s="1"/>
      <c r="I14" s="1"/>
    </row>
    <row r="15" spans="1:9" ht="16.5" customHeight="1" x14ac:dyDescent="0.25">
      <c r="A15" s="21" t="s">
        <v>57</v>
      </c>
      <c r="B15" s="21"/>
      <c r="C15" s="1"/>
      <c r="D15" s="1"/>
      <c r="E15" s="1"/>
      <c r="F15" s="1"/>
      <c r="G15" s="1"/>
      <c r="H15" s="1"/>
      <c r="I15" s="1"/>
    </row>
    <row r="16" spans="1:9" x14ac:dyDescent="0.25">
      <c r="A16" s="17" t="s">
        <v>3</v>
      </c>
      <c r="B16" s="17"/>
      <c r="C16" s="1"/>
      <c r="D16" s="1"/>
      <c r="E16" s="1"/>
      <c r="F16" s="1"/>
      <c r="G16" s="1"/>
      <c r="H16" s="1"/>
      <c r="I16" s="1"/>
    </row>
    <row r="17" spans="1:9" x14ac:dyDescent="0.25">
      <c r="A17" s="1"/>
      <c r="C17" s="1"/>
      <c r="D17" s="1"/>
      <c r="E17" s="1"/>
      <c r="F17" s="1"/>
      <c r="G17" s="1"/>
      <c r="H17" s="1"/>
      <c r="I17" s="1"/>
    </row>
    <row r="18" spans="1:9" x14ac:dyDescent="0.25">
      <c r="A18" s="18" t="s">
        <v>40</v>
      </c>
      <c r="B18" s="15" t="s">
        <v>60</v>
      </c>
    </row>
    <row r="19" spans="1:9" x14ac:dyDescent="0.25">
      <c r="A19" s="19"/>
      <c r="B19" s="14" t="s">
        <v>41</v>
      </c>
    </row>
    <row r="20" spans="1:9" ht="36" customHeight="1" x14ac:dyDescent="0.25">
      <c r="A20" s="2" t="s">
        <v>4</v>
      </c>
      <c r="B20" s="9">
        <v>97821.813751519003</v>
      </c>
    </row>
    <row r="21" spans="1:9" ht="36" customHeight="1" x14ac:dyDescent="0.25">
      <c r="A21" s="2" t="s">
        <v>5</v>
      </c>
      <c r="B21" s="6">
        <f>B24+B28+B32+B34+B35+B38+B40+B41+B43+B42</f>
        <v>158162.52218589647</v>
      </c>
    </row>
    <row r="22" spans="1:9" ht="36" customHeight="1" x14ac:dyDescent="0.25">
      <c r="A22" s="2" t="s">
        <v>6</v>
      </c>
      <c r="B22" s="7"/>
    </row>
    <row r="23" spans="1:9" ht="49.5" customHeight="1" x14ac:dyDescent="0.25">
      <c r="A23" s="2" t="s">
        <v>7</v>
      </c>
      <c r="B23" s="7"/>
    </row>
    <row r="24" spans="1:9" ht="14.25" customHeight="1" x14ac:dyDescent="0.25">
      <c r="A24" s="2" t="s">
        <v>43</v>
      </c>
      <c r="B24" s="6">
        <f>B25*B26/1000</f>
        <v>31160.412545896481</v>
      </c>
    </row>
    <row r="25" spans="1:9" ht="14.25" customHeight="1" x14ac:dyDescent="0.25">
      <c r="A25" s="2" t="s">
        <v>45</v>
      </c>
      <c r="B25" s="7">
        <v>13181.369000000001</v>
      </c>
    </row>
    <row r="26" spans="1:9" ht="14.25" customHeight="1" x14ac:dyDescent="0.25">
      <c r="A26" s="2" t="s">
        <v>44</v>
      </c>
      <c r="B26" s="7">
        <v>2363.9739199999999</v>
      </c>
    </row>
    <row r="27" spans="1:9" ht="14.25" customHeight="1" x14ac:dyDescent="0.25">
      <c r="A27" s="2"/>
      <c r="B27" s="7"/>
    </row>
    <row r="28" spans="1:9" ht="14.25" customHeight="1" x14ac:dyDescent="0.25">
      <c r="A28" s="2" t="s">
        <v>46</v>
      </c>
      <c r="B28" s="6">
        <f>B29*B30</f>
        <v>2.5196399999999994</v>
      </c>
    </row>
    <row r="29" spans="1:9" ht="14.25" customHeight="1" x14ac:dyDescent="0.25">
      <c r="A29" s="2" t="s">
        <v>47</v>
      </c>
      <c r="B29" s="10">
        <v>8.9999999999999993E-3</v>
      </c>
    </row>
    <row r="30" spans="1:9" ht="14.25" customHeight="1" x14ac:dyDescent="0.25">
      <c r="A30" s="2" t="s">
        <v>48</v>
      </c>
      <c r="B30" s="7">
        <v>279.95999999999998</v>
      </c>
    </row>
    <row r="31" spans="1:9" ht="60" customHeight="1" x14ac:dyDescent="0.25">
      <c r="A31" s="2" t="s">
        <v>8</v>
      </c>
      <c r="B31" s="7"/>
    </row>
    <row r="32" spans="1:9" ht="36" customHeight="1" x14ac:dyDescent="0.25">
      <c r="A32" s="2" t="s">
        <v>9</v>
      </c>
      <c r="B32" s="7">
        <v>0</v>
      </c>
    </row>
    <row r="33" spans="1:2" ht="36" customHeight="1" x14ac:dyDescent="0.25">
      <c r="A33" s="2" t="s">
        <v>10</v>
      </c>
      <c r="B33" s="7"/>
    </row>
    <row r="34" spans="1:2" ht="21.75" customHeight="1" x14ac:dyDescent="0.25">
      <c r="A34" s="2" t="s">
        <v>11</v>
      </c>
      <c r="B34" s="7">
        <f>2438.93+14839.8</f>
        <v>17278.73</v>
      </c>
    </row>
    <row r="35" spans="1:2" ht="27.75" customHeight="1" x14ac:dyDescent="0.25">
      <c r="A35" s="2" t="s">
        <v>12</v>
      </c>
      <c r="B35" s="7">
        <v>3393.48</v>
      </c>
    </row>
    <row r="36" spans="1:2" ht="21.75" customHeight="1" x14ac:dyDescent="0.25">
      <c r="A36" s="2" t="s">
        <v>13</v>
      </c>
      <c r="B36" s="7"/>
    </row>
    <row r="37" spans="1:2" ht="36" customHeight="1" x14ac:dyDescent="0.25">
      <c r="A37" s="2" t="s">
        <v>14</v>
      </c>
      <c r="B37" s="7"/>
    </row>
    <row r="38" spans="1:2" ht="20.25" customHeight="1" x14ac:dyDescent="0.25">
      <c r="A38" s="2" t="s">
        <v>15</v>
      </c>
      <c r="B38" s="7">
        <v>12778.51</v>
      </c>
    </row>
    <row r="39" spans="1:2" ht="36" customHeight="1" x14ac:dyDescent="0.25">
      <c r="A39" s="2" t="s">
        <v>16</v>
      </c>
      <c r="B39" s="7"/>
    </row>
    <row r="40" spans="1:2" ht="36" customHeight="1" x14ac:dyDescent="0.25">
      <c r="A40" s="2" t="s">
        <v>17</v>
      </c>
      <c r="B40" s="7">
        <f>1759.84+3551.21+7671.27</f>
        <v>12982.32</v>
      </c>
    </row>
    <row r="41" spans="1:2" ht="36" customHeight="1" x14ac:dyDescent="0.25">
      <c r="A41" s="2" t="s">
        <v>18</v>
      </c>
      <c r="B41" s="7">
        <f>42496.89+38069.66</f>
        <v>80566.55</v>
      </c>
    </row>
    <row r="42" spans="1:2" ht="77.25" customHeight="1" x14ac:dyDescent="0.25">
      <c r="A42" s="2" t="s">
        <v>19</v>
      </c>
      <c r="B42" s="7"/>
    </row>
    <row r="43" spans="1:2" ht="45.75" customHeight="1" x14ac:dyDescent="0.25">
      <c r="A43" s="2" t="s">
        <v>20</v>
      </c>
      <c r="B43" s="7"/>
    </row>
    <row r="44" spans="1:2" ht="61.5" customHeight="1" x14ac:dyDescent="0.25">
      <c r="A44" s="2" t="s">
        <v>21</v>
      </c>
      <c r="B44" s="4"/>
    </row>
    <row r="45" spans="1:2" ht="45" customHeight="1" x14ac:dyDescent="0.25">
      <c r="A45" s="2" t="s">
        <v>22</v>
      </c>
      <c r="B45" s="7"/>
    </row>
    <row r="46" spans="1:2" ht="36" customHeight="1" x14ac:dyDescent="0.25">
      <c r="A46" s="2" t="s">
        <v>23</v>
      </c>
      <c r="B46" s="7">
        <f>B20-B21</f>
        <v>-60340.708434377462</v>
      </c>
    </row>
    <row r="47" spans="1:2" ht="108" customHeight="1" x14ac:dyDescent="0.25">
      <c r="A47" s="2" t="s">
        <v>24</v>
      </c>
      <c r="B47" s="6" t="s">
        <v>61</v>
      </c>
    </row>
    <row r="48" spans="1:2" ht="50.25" customHeight="1" x14ac:dyDescent="0.25">
      <c r="A48" s="2" t="s">
        <v>25</v>
      </c>
      <c r="B48" s="7">
        <v>410</v>
      </c>
    </row>
    <row r="49" spans="1:2" ht="12.75" hidden="1" customHeight="1" x14ac:dyDescent="0.25">
      <c r="A49" s="2" t="s">
        <v>26</v>
      </c>
      <c r="B49" s="7">
        <v>410</v>
      </c>
    </row>
    <row r="50" spans="1:2" ht="12.75" hidden="1" customHeight="1" x14ac:dyDescent="0.25">
      <c r="A50" s="2" t="s">
        <v>26</v>
      </c>
      <c r="B50" s="7"/>
    </row>
    <row r="51" spans="1:2" ht="12.75" hidden="1" customHeight="1" x14ac:dyDescent="0.25">
      <c r="A51" s="2" t="s">
        <v>26</v>
      </c>
      <c r="B51" s="7"/>
    </row>
    <row r="52" spans="1:2" ht="12.75" hidden="1" customHeight="1" x14ac:dyDescent="0.25">
      <c r="A52" s="2" t="s">
        <v>26</v>
      </c>
      <c r="B52" s="7"/>
    </row>
    <row r="53" spans="1:2" ht="32.25" customHeight="1" x14ac:dyDescent="0.25">
      <c r="A53" s="2" t="s">
        <v>27</v>
      </c>
      <c r="B53" s="16">
        <v>24.7</v>
      </c>
    </row>
    <row r="54" spans="1:2" ht="31.5" customHeight="1" x14ac:dyDescent="0.25">
      <c r="A54" s="2" t="s">
        <v>28</v>
      </c>
      <c r="B54" s="7">
        <v>98.551000000000002</v>
      </c>
    </row>
    <row r="55" spans="1:2" ht="29.25" customHeight="1" x14ac:dyDescent="0.25">
      <c r="A55" s="2" t="s">
        <v>29</v>
      </c>
      <c r="B55" s="12">
        <v>0</v>
      </c>
    </row>
    <row r="56" spans="1:2" ht="50.25" customHeight="1" x14ac:dyDescent="0.25">
      <c r="A56" s="2" t="s">
        <v>30</v>
      </c>
      <c r="B56" s="16">
        <f>B57+B58</f>
        <v>46.850999999999999</v>
      </c>
    </row>
    <row r="57" spans="1:2" ht="15" customHeight="1" x14ac:dyDescent="0.25">
      <c r="A57" s="2" t="s">
        <v>31</v>
      </c>
      <c r="B57" s="16">
        <v>14.23</v>
      </c>
    </row>
    <row r="58" spans="1:2" ht="36" customHeight="1" x14ac:dyDescent="0.25">
      <c r="A58" s="2" t="s">
        <v>32</v>
      </c>
      <c r="B58" s="7">
        <v>32.621000000000002</v>
      </c>
    </row>
    <row r="59" spans="1:2" ht="51.75" customHeight="1" x14ac:dyDescent="0.25">
      <c r="A59" s="2" t="s">
        <v>33</v>
      </c>
      <c r="B59" s="7">
        <v>15.896000000000001</v>
      </c>
    </row>
    <row r="60" spans="1:2" ht="20.25" customHeight="1" x14ac:dyDescent="0.25">
      <c r="A60" s="2" t="s">
        <v>34</v>
      </c>
      <c r="B60" s="7">
        <v>10.257999999999999</v>
      </c>
    </row>
    <row r="61" spans="1:2" ht="36" customHeight="1" x14ac:dyDescent="0.25">
      <c r="A61" s="2" t="s">
        <v>35</v>
      </c>
      <c r="B61" s="7">
        <v>28</v>
      </c>
    </row>
    <row r="62" spans="1:2" ht="30.75" customHeight="1" x14ac:dyDescent="0.25">
      <c r="A62" s="2" t="s">
        <v>36</v>
      </c>
      <c r="B62" s="7"/>
    </row>
    <row r="63" spans="1:2" ht="65.25" customHeight="1" x14ac:dyDescent="0.25">
      <c r="A63" s="2" t="s">
        <v>37</v>
      </c>
      <c r="B63" s="7">
        <v>158.46</v>
      </c>
    </row>
    <row r="64" spans="1:2" ht="10.5" hidden="1" customHeight="1" x14ac:dyDescent="0.25">
      <c r="A64" s="2" t="s">
        <v>26</v>
      </c>
      <c r="B64" s="7"/>
    </row>
    <row r="65" spans="1:2" ht="10.5" hidden="1" customHeight="1" x14ac:dyDescent="0.25">
      <c r="A65" s="2" t="s">
        <v>26</v>
      </c>
      <c r="B65" s="7"/>
    </row>
    <row r="66" spans="1:2" ht="10.5" hidden="1" customHeight="1" x14ac:dyDescent="0.25">
      <c r="A66" s="2" t="s">
        <v>26</v>
      </c>
      <c r="B66" s="7"/>
    </row>
    <row r="67" spans="1:2" ht="10.5" hidden="1" customHeight="1" x14ac:dyDescent="0.25">
      <c r="A67" s="5"/>
      <c r="B67" s="7"/>
    </row>
    <row r="68" spans="1:2" ht="66.75" customHeight="1" x14ac:dyDescent="0.25">
      <c r="A68" s="2" t="s">
        <v>38</v>
      </c>
      <c r="B68" s="7">
        <f>2922.856/B56</f>
        <v>62.386203069304827</v>
      </c>
    </row>
    <row r="69" spans="1:2" ht="68.25" customHeight="1" x14ac:dyDescent="0.25">
      <c r="A69" s="2" t="s">
        <v>39</v>
      </c>
      <c r="B69" s="7">
        <f>25.341/B56</f>
        <v>0.54088493308573993</v>
      </c>
    </row>
    <row r="71" spans="1:2" ht="30" hidden="1" x14ac:dyDescent="0.25">
      <c r="A71" s="11" t="s">
        <v>49</v>
      </c>
    </row>
    <row r="72" spans="1:2" hidden="1" x14ac:dyDescent="0.25"/>
    <row r="73" spans="1:2" hidden="1" x14ac:dyDescent="0.25">
      <c r="A73" s="3" t="s">
        <v>50</v>
      </c>
    </row>
  </sheetData>
  <mergeCells count="9">
    <mergeCell ref="A16:B16"/>
    <mergeCell ref="A18:A19"/>
    <mergeCell ref="A9:B9"/>
    <mergeCell ref="A10:B10"/>
    <mergeCell ref="A11:B11"/>
    <mergeCell ref="A13:B13"/>
    <mergeCell ref="A14:B14"/>
    <mergeCell ref="A15:B15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horizontalDpi="180" verticalDpi="180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4.8.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2016-03-04T05:10:43Z</dcterms:modified>
</cp:coreProperties>
</file>