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7"/>
  </bookViews>
  <sheets>
    <sheet name="п.18" sheetId="1" r:id="rId1"/>
    <sheet name="1.1" sheetId="2" r:id="rId2"/>
    <sheet name="1.2" sheetId="3" state="hidden" r:id="rId3"/>
    <sheet name="1.3." sheetId="4" state="hidden" r:id="rId4"/>
    <sheet name="2" sheetId="5" state="hidden" r:id="rId5"/>
    <sheet name="4 (а-г)" sheetId="6" state="hidden" r:id="rId6"/>
    <sheet name="6" sheetId="7" r:id="rId7"/>
    <sheet name="7" sheetId="8" r:id="rId8"/>
  </sheets>
  <externalReferences>
    <externalReference r:id="rId11"/>
  </externalReferences>
  <definedNames>
    <definedName name="activity">'[1]Титульный'!$F$20</definedName>
    <definedName name="fil">'[1]Титульный'!$F$15</definedName>
    <definedName name="kind_of_fuels">'[1]TEHSHEET'!$K$2:$K$29</definedName>
    <definedName name="org">'[1]Титульный'!$F$13</definedName>
    <definedName name="_xlnm.Print_Area" localSheetId="1">'1.1'!$A$1:$N$70</definedName>
    <definedName name="_xlnm.Print_Area" localSheetId="2">'1.2'!$A$1:$D$26</definedName>
    <definedName name="_xlnm.Print_Area" localSheetId="3">'1.3.'!$A$1:$B$23</definedName>
    <definedName name="_xlnm.Print_Area" localSheetId="4">'2'!$A$1:$E$67</definedName>
    <definedName name="_xlnm.Print_Area" localSheetId="5">'4 (а-г)'!$A$1:$C$15</definedName>
    <definedName name="_xlnm.Print_Area" localSheetId="6">'6'!$A$1:$E$25</definedName>
    <definedName name="_xlnm.Print_Area" localSheetId="7">'7'!$A$1:$F$16</definedName>
  </definedNames>
  <calcPr fullCalcOnLoad="1"/>
</workbook>
</file>

<file path=xl/sharedStrings.xml><?xml version="1.0" encoding="utf-8"?>
<sst xmlns="http://schemas.openxmlformats.org/spreadsheetml/2006/main" count="643" uniqueCount="318">
  <si>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</si>
  <si>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</si>
  <si>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</si>
  <si>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</si>
  <si>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через тепловую сеть</t>
  </si>
  <si>
    <t>Наименование регулирующего органа, принявшего решение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</si>
  <si>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</si>
  <si>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</si>
  <si>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</si>
  <si>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</si>
  <si>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</si>
  <si>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</si>
  <si>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</si>
  <si>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</si>
  <si>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отпуск с коллекторов</t>
  </si>
  <si>
    <t>Наименование</t>
  </si>
  <si>
    <t>Источник финансирования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</si>
  <si>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</si>
  <si>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</si>
  <si>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</si>
  <si>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</si>
  <si>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</si>
  <si>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</si>
  <si>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</si>
  <si>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</si>
  <si>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Год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</si>
  <si>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</si>
  <si>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</si>
  <si>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</si>
  <si>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</si>
  <si>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</si>
  <si>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</si>
  <si>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</si>
  <si>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</si>
  <si>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</si>
  <si>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</si>
  <si>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</si>
  <si>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</si>
  <si>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</si>
  <si>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</si>
  <si>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</si>
  <si>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</si>
  <si>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</si>
  <si>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</si>
  <si>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</si>
  <si>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</si>
  <si>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</si>
  <si>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</si>
  <si>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Атрибуты решения по принятому тарифу (наименование, дата, номер)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</si>
  <si>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</si>
  <si>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</si>
  <si>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</si>
  <si>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 xml:space="preserve">Наименование мероприятия³ </t>
  </si>
  <si>
    <t>142900 Московская обл. г.Кашира</t>
  </si>
  <si>
    <t>Перекрестное субсидирование на электроэнергию</t>
  </si>
  <si>
    <t>торги</t>
  </si>
  <si>
    <t xml:space="preserve"> -</t>
  </si>
  <si>
    <t>8(49669)-6-41-15</t>
  </si>
  <si>
    <t>№ п/п</t>
  </si>
  <si>
    <t>Тариф на тепловую энергию / дифференциация по видам теплоносителя</t>
  </si>
  <si>
    <t>Население</t>
  </si>
  <si>
    <t>Дата ввода</t>
  </si>
  <si>
    <t>Срок действия (если установлен)</t>
  </si>
  <si>
    <t xml:space="preserve">Постановление 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</si>
  <si>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</si>
  <si>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</si>
  <si>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Одноставочный тариф, руб./Гкал</t>
  </si>
  <si>
    <t>Двухставочный тариф</t>
  </si>
  <si>
    <t>ставка за энергию руб./Гкал</t>
  </si>
  <si>
    <t>ставка за мощность тыс.руб.в месяц/Гкал/ч</t>
  </si>
  <si>
    <t>1.1.1</t>
  </si>
  <si>
    <t>1.1.2</t>
  </si>
  <si>
    <t>3.2.1</t>
  </si>
  <si>
    <t>3.2.2</t>
  </si>
  <si>
    <t>3.3.1</t>
  </si>
  <si>
    <t>3.3.2</t>
  </si>
  <si>
    <t>Острый редуцированный пар</t>
  </si>
  <si>
    <t>5.1</t>
  </si>
  <si>
    <t>№ п.п.</t>
  </si>
  <si>
    <t>Единица измерения</t>
  </si>
  <si>
    <t>Значение</t>
  </si>
  <si>
    <t>1</t>
  </si>
  <si>
    <t xml:space="preserve">Вид регулируемой деятельности (производство, передача и сбыт тепловой энергии) </t>
  </si>
  <si>
    <t>x</t>
  </si>
  <si>
    <t>производство комбинированная выработка + передача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</si>
  <si>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</si>
  <si>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</si>
  <si>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</si>
  <si>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</si>
  <si>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</si>
  <si>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</si>
  <si>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</si>
  <si>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газ природный по регулируемой цене</t>
  </si>
  <si>
    <t>Стоимость</t>
  </si>
  <si>
    <t>Объем</t>
  </si>
  <si>
    <t>тыс. м3</t>
  </si>
  <si>
    <t>Стоимость 1й единицы объема с учетом доставки (транспортировки)</t>
  </si>
  <si>
    <t>Способ приобретения</t>
  </si>
  <si>
    <t>мазут</t>
  </si>
  <si>
    <t>тонны</t>
  </si>
  <si>
    <t>3.2.3</t>
  </si>
  <si>
    <t>уголь каменный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</si>
  <si>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</si>
  <si>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</si>
  <si>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</si>
  <si>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руб.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</si>
  <si>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</si>
  <si>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</si>
  <si>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</si>
  <si>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</si>
  <si>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</si>
  <si>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</si>
  <si>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</si>
  <si>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 xml:space="preserve">   Расходы на оплату труда основного производственного персонала</t>
  </si>
  <si>
    <t>3.7</t>
  </si>
  <si>
    <t xml:space="preserve">   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</si>
  <si>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</si>
  <si>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</si>
  <si>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</si>
  <si>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</si>
  <si>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</si>
  <si>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</si>
  <si>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</si>
  <si>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</si>
  <si>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</si>
  <si>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</si>
  <si>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</si>
  <si>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</si>
  <si>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</si>
  <si>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</si>
  <si>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</si>
  <si>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 ремонт основных производственных средств</t>
  </si>
  <si>
    <t>3.12.1</t>
  </si>
  <si>
    <t>Расходы на капитальный ремонт основных производственных средств</t>
  </si>
  <si>
    <t>3.12.2</t>
  </si>
  <si>
    <t>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</si>
  <si>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</si>
  <si>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</si>
  <si>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3.14</t>
  </si>
  <si>
    <t>Избыток средств, полученных в предыдущем периоде регулирования</t>
  </si>
  <si>
    <t>3.15</t>
  </si>
  <si>
    <t>4</t>
  </si>
  <si>
    <t>5</t>
  </si>
  <si>
    <t xml:space="preserve">Чистая прибыль от регулируемого вида деятельности 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</si>
  <si>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</si>
  <si>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</si>
  <si>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 xml:space="preserve">Установленная тепловая мощность </t>
  </si>
  <si>
    <t>Гкал/ч</t>
  </si>
  <si>
    <t>7</t>
  </si>
  <si>
    <t xml:space="preserve">Присоединенная нагрузка </t>
  </si>
  <si>
    <t>8</t>
  </si>
  <si>
    <t xml:space="preserve">Объем вырабатываемой регулируемой организацией тепловой энергии </t>
  </si>
  <si>
    <t>тыс. Гкал</t>
  </si>
  <si>
    <t>8.1</t>
  </si>
  <si>
    <t>Справочно: объем тепловой энергии на технологические нужды производства</t>
  </si>
  <si>
    <t>9</t>
  </si>
  <si>
    <t>Объем покупаемой регулируемой организацией тепловой энергии</t>
  </si>
  <si>
    <t>10</t>
  </si>
  <si>
    <t>Объем тепловой энергии, отпускаемой потребителям, в том числе:</t>
  </si>
  <si>
    <t>10.1</t>
  </si>
  <si>
    <t>По приборам учета</t>
  </si>
  <si>
    <t>10.2</t>
  </si>
  <si>
    <t>По нормативам потребления</t>
  </si>
  <si>
    <t>11</t>
  </si>
  <si>
    <t>Технологические потери тепловой энергии при передаче по тепловым сетям</t>
  </si>
  <si>
    <t>%</t>
  </si>
  <si>
    <t>12</t>
  </si>
  <si>
    <t>Справочно: потери тепла через изоляцию труб</t>
  </si>
  <si>
    <t>тыс.Гкал</t>
  </si>
  <si>
    <t>13</t>
  </si>
  <si>
    <t>Протяженность магистральных сетей и тепловых вводов (в однотрубном исчислении)</t>
  </si>
  <si>
    <t>км</t>
  </si>
  <si>
    <t>14</t>
  </si>
  <si>
    <t>Протяженность разводящих сетей (в однотрубном исчислении)</t>
  </si>
  <si>
    <t>15</t>
  </si>
  <si>
    <t>Количество теплоэлектростанций</t>
  </si>
  <si>
    <t>ед.</t>
  </si>
  <si>
    <t>16</t>
  </si>
  <si>
    <t>Количество тепловых станций и котельных</t>
  </si>
  <si>
    <t>17</t>
  </si>
  <si>
    <t>Количество тепловых пунктов</t>
  </si>
  <si>
    <t>18</t>
  </si>
  <si>
    <t>Среднесписочная численность основного производственного персонала</t>
  </si>
  <si>
    <t>чел.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</si>
  <si>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</si>
  <si>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</si>
  <si>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</si>
  <si>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</si>
  <si>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</si>
  <si>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</si>
  <si>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</si>
  <si>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</si>
  <si>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</si>
  <si>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</si>
  <si>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Комментарии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</si>
  <si>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</si>
  <si>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>Комитет по ценам и тарифам Московской области</t>
  </si>
  <si>
    <t>Филиал "Каширская ГРЭС" ОАО "ИНТЕР РАО - Электрогенерация"</t>
  </si>
  <si>
    <t>Филиал "Каширская ГРЭС"  ОАО "ИНТЕР РАО - Электрогенерация"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</si>
  <si>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на 2013 год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</t>
    </r>
  </si>
  <si>
    <t>Показатели указаны  в соответствии с распоряжением  Комитета по ценам и тарифам Московской области от 25.12.2012г. №153-Р об утверждении тарифов на тепловую энергию на 2013 год.</t>
  </si>
  <si>
    <t>Форма 1.2. Информация о тарифе на услуги по передаче тепловой энергии и надбавке к тарифу на услуги по передаче тепловой энергии</t>
  </si>
  <si>
    <t>Форма 1.3. Информация о тарифах на подключение к системе теплоснабжения</t>
  </si>
  <si>
    <t>4. Информация об инвестиционных программах и отчетах об их реализации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</si>
  <si>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</si>
  <si>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7. Информация о порядке выполнения технологических, технических и других мероприятий, связанных с подключением к системе теплоснабжения</t>
  </si>
  <si>
    <t>Тарифы на тепловую энергию (мощность), поставляемую потребителям</t>
  </si>
  <si>
    <t>Тариф для потребителей, в случае отсутствия  дифференциации тарифов по схеме подключения</t>
  </si>
  <si>
    <t>2.</t>
  </si>
  <si>
    <t>вода</t>
  </si>
  <si>
    <t>пар</t>
  </si>
  <si>
    <r>
      <t>Т</t>
    </r>
    <r>
      <rPr>
        <b/>
        <sz val="10"/>
        <color indexed="8"/>
        <rFont val="Tahoma"/>
        <family val="2"/>
      </rPr>
      <t>ариф на теплоноситель, поставляемый теплоснабжающей организацией, владеющей источником (источниками тепловой энергии, на котором производится теплоноситель)</t>
    </r>
  </si>
  <si>
    <t>2.1.1</t>
  </si>
  <si>
    <t>Тариф на теплоноситель</t>
  </si>
  <si>
    <t>Тариф на горячую воду в открытых системах теплоснабжения (горячее водоснабжение)</t>
  </si>
  <si>
    <t>3.</t>
  </si>
  <si>
    <t>Тарифы  на горячую воду</t>
  </si>
  <si>
    <t>Тарифы  на горячую воду население</t>
  </si>
  <si>
    <t>Компонент на теплоноситель (руб./куб.м.)</t>
  </si>
  <si>
    <t>Компонент на тепловую энергию(одноставочный) (руб./Гкал)</t>
  </si>
  <si>
    <t>Для потребителей по схеме подключения</t>
  </si>
  <si>
    <t>http://ktc.mosreg.ru/</t>
  </si>
  <si>
    <t>1.1.3</t>
  </si>
  <si>
    <t>1.1.4</t>
  </si>
  <si>
    <t>2.1.2</t>
  </si>
  <si>
    <t>2.2.1</t>
  </si>
  <si>
    <t>2.2.2</t>
  </si>
  <si>
    <t>Приложение 6: Договор теплоснабжения для потребителей тепловой энергии в горячей воде</t>
  </si>
  <si>
    <t>Одноставочный тариф, руб./Гкал ;               руб./куб.м</t>
  </si>
  <si>
    <r>
      <t>1,2-2,5 кг/см</t>
    </r>
    <r>
      <rPr>
        <vertAlign val="superscript"/>
        <sz val="10"/>
        <rFont val="Tahoma"/>
        <family val="2"/>
      </rPr>
      <t>2</t>
    </r>
  </si>
  <si>
    <r>
      <t>Т</t>
    </r>
    <r>
      <rPr>
        <b/>
        <sz val="12"/>
        <color indexed="8"/>
        <rFont val="Tahoma"/>
        <family val="2"/>
      </rPr>
      <t>ариф на теплоноситель, поставляемый потребителям</t>
    </r>
  </si>
  <si>
    <t>7,0-13,0 кг/см2</t>
  </si>
  <si>
    <t>Отдел реализации тепловой энергии Каширской ГРЭС</t>
  </si>
  <si>
    <t>Тарифы на тепловую энергию (мощность) на коллекторах источника тепловой энергии</t>
  </si>
  <si>
    <t>4.</t>
  </si>
  <si>
    <t>Отборный пар давлением</t>
  </si>
  <si>
    <t>1. ИНФОРМАЦИЯ, ПОДЛЕЖАЩАЯ РАСКРЫТИЮ В СООТВЕТСТВИИ С П. 18 ПОСТАНОВЛЕНИЯ ПРАВИТЕЛЬСТВА РОССИЙСКОЙ ФЕДЕРАЦИИ ОТ 05.07.2013 № 570, ТЕПЛОСНАБЖАЮЩИМИ ОРГАНИЗАЦИЯМИ</t>
  </si>
  <si>
    <t>№п/п</t>
  </si>
  <si>
    <t>Значение показателя</t>
  </si>
  <si>
    <t>Примечание</t>
  </si>
  <si>
    <t>Основные сведения</t>
  </si>
  <si>
    <t>1.1.</t>
  </si>
  <si>
    <t>Полное наименование организации</t>
  </si>
  <si>
    <t>1.2.</t>
  </si>
  <si>
    <t>Организационно- правовая форма</t>
  </si>
  <si>
    <t>1.3.</t>
  </si>
  <si>
    <t>ОГРН</t>
  </si>
  <si>
    <t>1.4.</t>
  </si>
  <si>
    <t>Дата регистрации организации</t>
  </si>
  <si>
    <t>1.5.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</si>
  <si>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</si>
  <si>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Межрайонная инспекция Федеральной налоговой службы № 46 по г. Москва</t>
  </si>
  <si>
    <t xml:space="preserve">Контактные данные </t>
  </si>
  <si>
    <t>2.1.</t>
  </si>
  <si>
    <t>Юридический адрес</t>
  </si>
  <si>
    <t>Российская Федерация, 119435, г. Москва, ул. Большая Пироговская, д. 27, стр. 1</t>
  </si>
  <si>
    <t xml:space="preserve"> 2.2.</t>
  </si>
  <si>
    <t>Почтовый адрес</t>
  </si>
  <si>
    <t>142900, Россия, Московская область, г. Кашира-2</t>
  </si>
  <si>
    <t>2.3.</t>
  </si>
  <si>
    <t>ФИО руководителя</t>
  </si>
  <si>
    <t xml:space="preserve"> 2.4.</t>
  </si>
  <si>
    <t>Должность руководителя</t>
  </si>
  <si>
    <t>Директор</t>
  </si>
  <si>
    <t xml:space="preserve"> 2.5</t>
  </si>
  <si>
    <t>Телефоны (через запятую)</t>
  </si>
  <si>
    <t>8(49669)6-34-03, 8(49669)6-33-03</t>
  </si>
  <si>
    <t xml:space="preserve"> 2.6.</t>
  </si>
  <si>
    <t>Номер фиксимильного аппарата</t>
  </si>
  <si>
    <t>8(495)957-23-62</t>
  </si>
  <si>
    <t>2.7.</t>
  </si>
  <si>
    <t>Web - сайт</t>
  </si>
  <si>
    <t>www.irao-generation.ru</t>
  </si>
  <si>
    <t>2.8.</t>
  </si>
  <si>
    <t>Адрес электронной почты</t>
  </si>
  <si>
    <t>oao@kgres.ogk1.ru</t>
  </si>
  <si>
    <t xml:space="preserve"> 2.9.</t>
  </si>
  <si>
    <t>Режим работы регулируемой организации (абонентских отделов, сбытовых подрезделений) в том числе часы работы диспетчерских служб</t>
  </si>
  <si>
    <t xml:space="preserve"> 2.10</t>
  </si>
  <si>
    <t xml:space="preserve">Вид регулируемой деятельности </t>
  </si>
  <si>
    <t xml:space="preserve"> 2.11</t>
  </si>
  <si>
    <t>Протяженность водопроводных сетей (в однотрубном исчислении киллометров)</t>
  </si>
  <si>
    <t xml:space="preserve"> 2.12</t>
  </si>
  <si>
    <t>Количество скважин (штук)</t>
  </si>
  <si>
    <t>нет</t>
  </si>
  <si>
    <t xml:space="preserve"> 2.13</t>
  </si>
  <si>
    <t>Количество подкачивающих насосных скважин станции (штук)</t>
  </si>
  <si>
    <t>Савельев Олег Александрович</t>
  </si>
  <si>
    <t>Отдел реализации тепловой энергии: Пн. - Пят.  С 8 час.- 17 час..; диспетчерские службы : круглосуточно</t>
  </si>
  <si>
    <t>Услуги по тепловой энергии; теплоносителю; горячему водоснабжению</t>
  </si>
  <si>
    <t>2.1.3</t>
  </si>
  <si>
    <t>2.1.4</t>
  </si>
  <si>
    <t>3.1.1</t>
  </si>
  <si>
    <t>3.1.2</t>
  </si>
  <si>
    <t>3.1.3</t>
  </si>
  <si>
    <t>3.1.4</t>
  </si>
  <si>
    <t>4.1</t>
  </si>
  <si>
    <t>4.2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</si>
  <si>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</si>
  <si>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</si>
  <si>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</si>
  <si>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</si>
  <si>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</si>
  <si>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</si>
  <si>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</si>
  <si>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</si>
  <si>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Распоряжение Комитета по ценам и тарифам Московской области  № 166-Р от 18.12.2015г.</t>
  </si>
  <si>
    <t>2.1.5</t>
  </si>
  <si>
    <t>2.1.6</t>
  </si>
  <si>
    <t>Информация о ценах (тарифах) на регулируемые товары и услуги на 2016-2018 годы</t>
  </si>
  <si>
    <t>Филиал "Каширская ГРЭС" АО "Интер РАО - Электрогенерация"</t>
  </si>
  <si>
    <t>Распоряжение Комитета по ценам и тарифам Московской области  № 164-Р от 18.12.2015г.</t>
  </si>
  <si>
    <t xml:space="preserve"> 2016-2018</t>
  </si>
  <si>
    <t>2016-2018</t>
  </si>
  <si>
    <t>vatkina@kgres.ogk1.ru</t>
  </si>
  <si>
    <t>филиал "Каширская ГРЭС"  АО "Интер РАО - Электрогенерация"</t>
  </si>
  <si>
    <t>Филиал "Каширская ГРЭС"  АО "Интер РАО - Электрогенерация"</t>
  </si>
  <si>
    <t>филиал  акционерного общества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</si>
</sst>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  <numFmt numFmtId="177" formatCode="#,##0.0000"/>
    <numFmt numFmtId="178" formatCode="mmm/yyyy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9"/>
      <color indexed="8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8"/>
      <name val="Calibri"/>
      <family val="2"/>
    </font>
    <font>
      <b/>
      <sz val="10"/>
      <name val="Tahoma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2"/>
      <color indexed="8"/>
      <name val="Tahoma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2"/>
      <color theme="1"/>
      <name val="Calibri"/>
      <family val="2"/>
    </font>
    <font>
      <u val="single"/>
      <sz val="11"/>
      <color theme="1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164" fontId="22" fillId="0" borderId="1">
      <alignment/>
      <protection locked="0"/>
    </xf>
    <xf numFmtId="165" fontId="22" fillId="0" borderId="0">
      <alignment/>
      <protection locked="0"/>
    </xf>
    <xf numFmtId="166" fontId="22" fillId="0" borderId="0">
      <alignment/>
      <protection locked="0"/>
    </xf>
    <xf numFmtId="165" fontId="22" fillId="0" borderId="0">
      <alignment/>
      <protection locked="0"/>
    </xf>
    <xf numFmtId="166" fontId="22" fillId="0" borderId="0">
      <alignment/>
      <protection locked="0"/>
    </xf>
    <xf numFmtId="167" fontId="22" fillId="0" borderId="0">
      <alignment/>
      <protection locked="0"/>
    </xf>
    <xf numFmtId="164" fontId="23" fillId="0" borderId="0">
      <alignment/>
      <protection locked="0"/>
    </xf>
    <xf numFmtId="164" fontId="23" fillId="0" borderId="0">
      <alignment/>
      <protection locked="0"/>
    </xf>
    <xf numFmtId="164" fontId="2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71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1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1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1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1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9" borderId="0" applyNumberFormat="0" applyBorder="0" applyAlignment="0" applyProtection="0"/>
    <xf numFmtId="0" fontId="16" fillId="3" borderId="0" applyNumberFormat="0" applyBorder="0" applyAlignment="0" applyProtection="0"/>
    <xf numFmtId="0" fontId="9" fillId="30" borderId="2" applyNumberFormat="0" applyAlignment="0" applyProtection="0"/>
    <xf numFmtId="0" fontId="13" fillId="31" borderId="3" applyNumberFormat="0" applyAlignment="0" applyProtection="0"/>
    <xf numFmtId="16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3" fontId="27" fillId="0" borderId="0" applyFill="0" applyBorder="0" applyAlignment="0" applyProtection="0"/>
    <xf numFmtId="173" fontId="28" fillId="0" borderId="0" applyFill="0" applyBorder="0" applyAlignment="0" applyProtection="0"/>
    <xf numFmtId="173" fontId="29" fillId="0" borderId="0" applyFill="0" applyBorder="0" applyAlignment="0" applyProtection="0"/>
    <xf numFmtId="173" fontId="30" fillId="0" borderId="0" applyFill="0" applyBorder="0" applyAlignment="0" applyProtection="0"/>
    <xf numFmtId="173" fontId="31" fillId="0" borderId="0" applyFill="0" applyBorder="0" applyAlignment="0" applyProtection="0"/>
    <xf numFmtId="173" fontId="32" fillId="0" borderId="0" applyFill="0" applyBorder="0" applyAlignment="0" applyProtection="0"/>
    <xf numFmtId="173" fontId="33" fillId="0" borderId="0" applyFill="0" applyBorder="0" applyAlignment="0" applyProtection="0"/>
    <xf numFmtId="0" fontId="20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7" borderId="2" applyNumberFormat="0" applyAlignment="0" applyProtection="0"/>
    <xf numFmtId="0" fontId="18" fillId="0" borderId="7" applyNumberFormat="0" applyFill="0" applyAlignment="0" applyProtection="0"/>
    <xf numFmtId="0" fontId="15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21" fillId="0" borderId="0">
      <alignment/>
      <protection/>
    </xf>
    <xf numFmtId="0" fontId="37" fillId="33" borderId="8" applyNumberFormat="0" applyFont="0" applyAlignment="0" applyProtection="0"/>
    <xf numFmtId="0" fontId="8" fillId="30" borderId="9" applyNumberFormat="0" applyAlignment="0" applyProtection="0"/>
    <xf numFmtId="0" fontId="36" fillId="0" borderId="0" applyNumberFormat="0">
      <alignment horizontal="left"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71" fillId="3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1" fillId="35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71" fillId="3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1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1" fillId="3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1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174" fontId="2" fillId="0" borderId="11">
      <alignment/>
      <protection locked="0"/>
    </xf>
    <xf numFmtId="0" fontId="72" fillId="40" borderId="1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3" fillId="41" borderId="13" applyNumberFormat="0" applyAlignment="0" applyProtection="0"/>
    <xf numFmtId="0" fontId="8" fillId="30" borderId="9" applyNumberFormat="0" applyAlignment="0" applyProtection="0"/>
    <xf numFmtId="0" fontId="8" fillId="30" borderId="9" applyNumberFormat="0" applyAlignment="0" applyProtection="0"/>
    <xf numFmtId="0" fontId="8" fillId="30" borderId="9" applyNumberFormat="0" applyAlignment="0" applyProtection="0"/>
    <xf numFmtId="0" fontId="8" fillId="30" borderId="9" applyNumberFormat="0" applyAlignment="0" applyProtection="0"/>
    <xf numFmtId="0" fontId="8" fillId="30" borderId="9" applyNumberFormat="0" applyAlignment="0" applyProtection="0"/>
    <xf numFmtId="0" fontId="8" fillId="30" borderId="9" applyNumberFormat="0" applyAlignment="0" applyProtection="0"/>
    <xf numFmtId="0" fontId="8" fillId="30" borderId="9" applyNumberFormat="0" applyAlignment="0" applyProtection="0"/>
    <xf numFmtId="0" fontId="8" fillId="30" borderId="9" applyNumberFormat="0" applyAlignment="0" applyProtection="0"/>
    <xf numFmtId="0" fontId="74" fillId="41" borderId="12" applyNumberFormat="0" applyAlignment="0" applyProtection="0"/>
    <xf numFmtId="0" fontId="9" fillId="30" borderId="2" applyNumberFormat="0" applyAlignment="0" applyProtection="0"/>
    <xf numFmtId="0" fontId="9" fillId="30" borderId="2" applyNumberFormat="0" applyAlignment="0" applyProtection="0"/>
    <xf numFmtId="0" fontId="9" fillId="30" borderId="2" applyNumberFormat="0" applyAlignment="0" applyProtection="0"/>
    <xf numFmtId="0" fontId="9" fillId="30" borderId="2" applyNumberFormat="0" applyAlignment="0" applyProtection="0"/>
    <xf numFmtId="0" fontId="9" fillId="30" borderId="2" applyNumberFormat="0" applyAlignment="0" applyProtection="0"/>
    <xf numFmtId="0" fontId="9" fillId="30" borderId="2" applyNumberFormat="0" applyAlignment="0" applyProtection="0"/>
    <xf numFmtId="0" fontId="9" fillId="30" borderId="2" applyNumberFormat="0" applyAlignment="0" applyProtection="0"/>
    <xf numFmtId="0" fontId="9" fillId="30" borderId="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75" fillId="0" borderId="1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76" fillId="0" borderId="1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77" fillId="0" borderId="1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4" fontId="44" fillId="6" borderId="11">
      <alignment/>
      <protection/>
    </xf>
    <xf numFmtId="4" fontId="37" fillId="32" borderId="18" applyBorder="0">
      <alignment horizontal="right"/>
      <protection/>
    </xf>
    <xf numFmtId="0" fontId="78" fillId="0" borderId="19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79" fillId="42" borderId="20" applyNumberFormat="0" applyAlignment="0" applyProtection="0"/>
    <xf numFmtId="0" fontId="13" fillId="31" borderId="3" applyNumberFormat="0" applyAlignment="0" applyProtection="0"/>
    <xf numFmtId="0" fontId="13" fillId="31" borderId="3" applyNumberFormat="0" applyAlignment="0" applyProtection="0"/>
    <xf numFmtId="0" fontId="13" fillId="31" borderId="3" applyNumberFormat="0" applyAlignment="0" applyProtection="0"/>
    <xf numFmtId="0" fontId="13" fillId="31" borderId="3" applyNumberFormat="0" applyAlignment="0" applyProtection="0"/>
    <xf numFmtId="0" fontId="13" fillId="31" borderId="3" applyNumberFormat="0" applyAlignment="0" applyProtection="0"/>
    <xf numFmtId="0" fontId="13" fillId="31" borderId="3" applyNumberFormat="0" applyAlignment="0" applyProtection="0"/>
    <xf numFmtId="0" fontId="13" fillId="31" borderId="3" applyNumberFormat="0" applyAlignment="0" applyProtection="0"/>
    <xf numFmtId="0" fontId="13" fillId="31" borderId="3" applyNumberFormat="0" applyAlignment="0" applyProtection="0"/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34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45" fillId="0" borderId="0">
      <alignment horizontal="centerContinuous" vertical="center" wrapText="1"/>
      <protection/>
    </xf>
    <xf numFmtId="175" fontId="46" fillId="4" borderId="18">
      <alignment wrapText="1"/>
      <protection/>
    </xf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4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49" fontId="37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7" fillId="0" borderId="0" applyBorder="0">
      <alignment vertical="top"/>
      <protection/>
    </xf>
    <xf numFmtId="0" fontId="2" fillId="0" borderId="0">
      <alignment/>
      <protection/>
    </xf>
    <xf numFmtId="49" fontId="37" fillId="0" borderId="0" applyBorder="0">
      <alignment vertical="top"/>
      <protection/>
    </xf>
    <xf numFmtId="49" fontId="37" fillId="0" borderId="0" applyBorder="0">
      <alignment vertical="top"/>
      <protection/>
    </xf>
    <xf numFmtId="49" fontId="37" fillId="0" borderId="0" applyBorder="0">
      <alignment vertical="top"/>
      <protection/>
    </xf>
    <xf numFmtId="49" fontId="37" fillId="0" borderId="0" applyBorder="0">
      <alignment vertical="top"/>
      <protection/>
    </xf>
    <xf numFmtId="49" fontId="37" fillId="0" borderId="0" applyBorder="0">
      <alignment vertical="top"/>
      <protection/>
    </xf>
    <xf numFmtId="49" fontId="37" fillId="0" borderId="0" applyBorder="0">
      <alignment vertical="top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37" fillId="0" borderId="0" applyBorder="0">
      <alignment vertical="top"/>
      <protection/>
    </xf>
    <xf numFmtId="0" fontId="2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82" fillId="4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3" fontId="48" fillId="32" borderId="21" applyNumberFormat="0" applyBorder="0" applyAlignment="0">
      <protection locked="0"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45" borderId="22" applyNumberFormat="0" applyFont="0" applyAlignment="0" applyProtection="0"/>
    <xf numFmtId="0" fontId="2" fillId="33" borderId="8" applyNumberFormat="0" applyFont="0" applyAlignment="0" applyProtection="0"/>
    <xf numFmtId="0" fontId="2" fillId="33" borderId="8" applyNumberFormat="0" applyFont="0" applyAlignment="0" applyProtection="0"/>
    <xf numFmtId="0" fontId="2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0" fontId="24" fillId="33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4" fillId="0" borderId="23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21" fillId="0" borderId="0">
      <alignment/>
      <protection/>
    </xf>
    <xf numFmtId="173" fontId="34" fillId="0" borderId="0" applyFill="0" applyBorder="0" applyAlignment="0" applyProtection="0"/>
    <xf numFmtId="173" fontId="34" fillId="0" borderId="0" applyFill="0" applyBorder="0" applyAlignment="0" applyProtection="0"/>
    <xf numFmtId="173" fontId="34" fillId="0" borderId="0" applyFill="0" applyBorder="0" applyAlignment="0" applyProtection="0"/>
    <xf numFmtId="173" fontId="34" fillId="0" borderId="0" applyFill="0" applyBorder="0" applyAlignment="0" applyProtection="0"/>
    <xf numFmtId="173" fontId="34" fillId="0" borderId="0" applyFill="0" applyBorder="0" applyAlignment="0" applyProtection="0"/>
    <xf numFmtId="173" fontId="34" fillId="0" borderId="0" applyFill="0" applyBorder="0" applyAlignment="0" applyProtection="0"/>
    <xf numFmtId="173" fontId="34" fillId="0" borderId="0" applyFill="0" applyBorder="0" applyAlignment="0" applyProtection="0"/>
    <xf numFmtId="173" fontId="34" fillId="0" borderId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34" fillId="0" borderId="0">
      <alignment horizontal="center"/>
      <protection/>
    </xf>
    <xf numFmtId="49" fontId="34" fillId="0" borderId="0">
      <alignment horizontal="center"/>
      <protection/>
    </xf>
    <xf numFmtId="49" fontId="34" fillId="0" borderId="0">
      <alignment horizontal="center"/>
      <protection/>
    </xf>
    <xf numFmtId="49" fontId="34" fillId="0" borderId="0">
      <alignment horizontal="center"/>
      <protection/>
    </xf>
    <xf numFmtId="49" fontId="34" fillId="0" borderId="0">
      <alignment horizontal="center"/>
      <protection/>
    </xf>
    <xf numFmtId="49" fontId="34" fillId="0" borderId="0">
      <alignment horizontal="center"/>
      <protection/>
    </xf>
    <xf numFmtId="49" fontId="34" fillId="0" borderId="0">
      <alignment horizontal="center"/>
      <protection/>
    </xf>
    <xf numFmtId="49" fontId="34" fillId="0" borderId="0">
      <alignment horizontal="center"/>
      <protection/>
    </xf>
    <xf numFmtId="49" fontId="34" fillId="0" borderId="0">
      <alignment horizontal="center"/>
      <protection/>
    </xf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2" fontId="34" fillId="0" borderId="0" applyFill="0" applyBorder="0" applyAlignment="0" applyProtection="0"/>
    <xf numFmtId="2" fontId="34" fillId="0" borderId="0" applyFill="0" applyBorder="0" applyAlignment="0" applyProtection="0"/>
    <xf numFmtId="2" fontId="34" fillId="0" borderId="0" applyFill="0" applyBorder="0" applyAlignment="0" applyProtection="0"/>
    <xf numFmtId="2" fontId="34" fillId="0" borderId="0" applyFill="0" applyBorder="0" applyAlignment="0" applyProtection="0"/>
    <xf numFmtId="2" fontId="34" fillId="0" borderId="0" applyFill="0" applyBorder="0" applyAlignment="0" applyProtection="0"/>
    <xf numFmtId="2" fontId="34" fillId="0" borderId="0" applyFill="0" applyBorder="0" applyAlignment="0" applyProtection="0"/>
    <xf numFmtId="2" fontId="34" fillId="0" borderId="0" applyFill="0" applyBorder="0" applyAlignment="0" applyProtection="0"/>
    <xf numFmtId="2" fontId="34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7" fillId="4" borderId="0" applyBorder="0">
      <alignment horizontal="right"/>
      <protection/>
    </xf>
    <xf numFmtId="4" fontId="37" fillId="7" borderId="24" applyBorder="0">
      <alignment horizontal="right"/>
      <protection/>
    </xf>
    <xf numFmtId="4" fontId="37" fillId="4" borderId="18" applyFont="0" applyBorder="0">
      <alignment horizontal="right"/>
      <protection/>
    </xf>
    <xf numFmtId="0" fontId="86" fillId="4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76" fontId="22" fillId="0" borderId="0">
      <alignment/>
      <protection locked="0"/>
    </xf>
  </cellStyleXfs>
  <cellXfs count="3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5" xfId="0" applyFont="1" applyFill="1" applyBorder="1" applyAlignment="1">
      <alignment vertical="top"/>
    </xf>
    <xf numFmtId="0" fontId="5" fillId="0" borderId="26" xfId="0" applyFont="1" applyFill="1" applyBorder="1" applyAlignment="1">
      <alignment vertical="top"/>
    </xf>
    <xf numFmtId="0" fontId="5" fillId="0" borderId="27" xfId="0" applyFont="1" applyFill="1" applyBorder="1" applyAlignment="1">
      <alignment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27" xfId="0" applyFont="1" applyFill="1" applyBorder="1" applyAlignment="1">
      <alignment vertical="top"/>
    </xf>
    <xf numFmtId="0" fontId="5" fillId="0" borderId="0" xfId="0" applyFont="1" applyFill="1" applyAlignment="1">
      <alignment horizontal="center" vertical="center" wrapText="1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26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25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26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4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48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2" fillId="0" borderId="0" xfId="532">
      <alignment/>
      <protection/>
    </xf>
    <xf numFmtId="0" fontId="2" fillId="0" borderId="0" xfId="532" applyFill="1">
      <alignment/>
      <protection/>
    </xf>
    <xf numFmtId="0" fontId="43" fillId="0" borderId="0" xfId="530" applyFont="1" applyFill="1" applyBorder="1" applyAlignment="1" applyProtection="1">
      <alignment horizontal="center" vertical="center" wrapText="1"/>
      <protection/>
    </xf>
    <xf numFmtId="0" fontId="43" fillId="47" borderId="18" xfId="529" applyFont="1" applyFill="1" applyBorder="1" applyAlignment="1" applyProtection="1">
      <alignment horizontal="center" vertical="center" wrapText="1"/>
      <protection/>
    </xf>
    <xf numFmtId="0" fontId="43" fillId="47" borderId="50" xfId="529" applyFont="1" applyFill="1" applyBorder="1" applyAlignment="1" applyProtection="1">
      <alignment horizontal="center" vertical="center" wrapText="1"/>
      <protection/>
    </xf>
    <xf numFmtId="0" fontId="52" fillId="0" borderId="51" xfId="535" applyFont="1" applyBorder="1" applyAlignment="1" applyProtection="1">
      <alignment horizontal="center"/>
      <protection/>
    </xf>
    <xf numFmtId="0" fontId="52" fillId="0" borderId="52" xfId="535" applyFont="1" applyBorder="1" applyAlignment="1" applyProtection="1">
      <alignment horizontal="center"/>
      <protection/>
    </xf>
    <xf numFmtId="0" fontId="52" fillId="0" borderId="53" xfId="535" applyFont="1" applyBorder="1" applyAlignment="1" applyProtection="1">
      <alignment horizontal="center"/>
      <protection/>
    </xf>
    <xf numFmtId="0" fontId="52" fillId="0" borderId="54" xfId="535" applyFont="1" applyBorder="1" applyAlignment="1" applyProtection="1">
      <alignment horizontal="center"/>
      <protection/>
    </xf>
    <xf numFmtId="2" fontId="53" fillId="32" borderId="55" xfId="535" applyNumberFormat="1" applyFont="1" applyFill="1" applyBorder="1" applyAlignment="1" applyProtection="1">
      <alignment vertical="center"/>
      <protection locked="0"/>
    </xf>
    <xf numFmtId="2" fontId="53" fillId="32" borderId="55" xfId="535" applyNumberFormat="1" applyFont="1" applyFill="1" applyBorder="1" applyAlignment="1" applyProtection="1">
      <alignment vertical="center"/>
      <protection/>
    </xf>
    <xf numFmtId="2" fontId="53" fillId="32" borderId="43" xfId="535" applyNumberFormat="1" applyFont="1" applyFill="1" applyBorder="1" applyAlignment="1" applyProtection="1">
      <alignment vertical="center"/>
      <protection/>
    </xf>
    <xf numFmtId="14" fontId="37" fillId="32" borderId="55" xfId="515" applyNumberFormat="1" applyFont="1" applyFill="1" applyBorder="1" applyAlignment="1" applyProtection="1">
      <alignment vertical="center" wrapText="1"/>
      <protection locked="0"/>
    </xf>
    <xf numFmtId="49" fontId="37" fillId="32" borderId="55" xfId="515" applyNumberFormat="1" applyFont="1" applyFill="1" applyBorder="1" applyAlignment="1" applyProtection="1">
      <alignment vertical="center" wrapText="1" shrinkToFit="1" readingOrder="1"/>
      <protection locked="0"/>
    </xf>
    <xf numFmtId="49" fontId="37" fillId="32" borderId="55" xfId="515" applyNumberFormat="1" applyFont="1" applyFill="1" applyBorder="1" applyAlignment="1" applyProtection="1">
      <alignment vertical="center" wrapText="1"/>
      <protection locked="0"/>
    </xf>
    <xf numFmtId="49" fontId="37" fillId="32" borderId="56" xfId="515" applyNumberFormat="1" applyFont="1" applyFill="1" applyBorder="1" applyAlignment="1" applyProtection="1">
      <alignment vertical="center" wrapText="1"/>
      <protection locked="0"/>
    </xf>
    <xf numFmtId="2" fontId="53" fillId="32" borderId="18" xfId="535" applyNumberFormat="1" applyFont="1" applyFill="1" applyBorder="1" applyAlignment="1" applyProtection="1">
      <alignment vertical="center"/>
      <protection/>
    </xf>
    <xf numFmtId="2" fontId="53" fillId="32" borderId="57" xfId="535" applyNumberFormat="1" applyFont="1" applyFill="1" applyBorder="1" applyAlignment="1" applyProtection="1">
      <alignment vertical="center"/>
      <protection/>
    </xf>
    <xf numFmtId="14" fontId="37" fillId="32" borderId="18" xfId="515" applyNumberFormat="1" applyFont="1" applyFill="1" applyBorder="1" applyAlignment="1" applyProtection="1">
      <alignment vertical="center" wrapText="1"/>
      <protection locked="0"/>
    </xf>
    <xf numFmtId="49" fontId="37" fillId="32" borderId="18" xfId="515" applyNumberFormat="1" applyFont="1" applyFill="1" applyBorder="1" applyAlignment="1" applyProtection="1">
      <alignment vertical="center" wrapText="1" shrinkToFit="1" readingOrder="1"/>
      <protection locked="0"/>
    </xf>
    <xf numFmtId="49" fontId="37" fillId="32" borderId="18" xfId="515" applyNumberFormat="1" applyFont="1" applyFill="1" applyBorder="1" applyAlignment="1" applyProtection="1">
      <alignment vertical="center" wrapText="1"/>
      <protection locked="0"/>
    </xf>
    <xf numFmtId="49" fontId="37" fillId="32" borderId="58" xfId="515" applyNumberFormat="1" applyFont="1" applyFill="1" applyBorder="1" applyAlignment="1" applyProtection="1">
      <alignment vertical="center" wrapText="1"/>
      <protection locked="0"/>
    </xf>
    <xf numFmtId="0" fontId="43" fillId="47" borderId="0" xfId="532" applyNumberFormat="1" applyFont="1" applyFill="1" applyBorder="1" applyAlignment="1" applyProtection="1">
      <alignment horizontal="center" wrapText="1"/>
      <protection/>
    </xf>
    <xf numFmtId="0" fontId="43" fillId="47" borderId="17" xfId="532" applyNumberFormat="1" applyFont="1" applyFill="1" applyBorder="1" applyAlignment="1" applyProtection="1">
      <alignment horizontal="center" vertical="center" wrapText="1"/>
      <protection/>
    </xf>
    <xf numFmtId="0" fontId="43" fillId="47" borderId="59" xfId="532" applyNumberFormat="1" applyFont="1" applyFill="1" applyBorder="1" applyAlignment="1" applyProtection="1">
      <alignment horizontal="center" vertical="center" wrapText="1"/>
      <protection/>
    </xf>
    <xf numFmtId="0" fontId="43" fillId="47" borderId="60" xfId="532" applyNumberFormat="1" applyFont="1" applyFill="1" applyBorder="1" applyAlignment="1" applyProtection="1">
      <alignment horizontal="center" vertical="center" wrapText="1"/>
      <protection/>
    </xf>
    <xf numFmtId="0" fontId="52" fillId="47" borderId="51" xfId="532" applyNumberFormat="1" applyFont="1" applyFill="1" applyBorder="1" applyAlignment="1" applyProtection="1">
      <alignment horizontal="center" vertical="center" wrapText="1"/>
      <protection/>
    </xf>
    <xf numFmtId="0" fontId="52" fillId="47" borderId="53" xfId="532" applyNumberFormat="1" applyFont="1" applyFill="1" applyBorder="1" applyAlignment="1" applyProtection="1">
      <alignment horizontal="center" vertical="center" wrapText="1"/>
      <protection/>
    </xf>
    <xf numFmtId="0" fontId="52" fillId="47" borderId="54" xfId="532" applyNumberFormat="1" applyFont="1" applyFill="1" applyBorder="1" applyAlignment="1" applyProtection="1">
      <alignment horizontal="center" vertical="center" wrapText="1"/>
      <protection/>
    </xf>
    <xf numFmtId="49" fontId="37" fillId="47" borderId="61" xfId="532" applyNumberFormat="1" applyFont="1" applyFill="1" applyBorder="1" applyAlignment="1" applyProtection="1">
      <alignment horizontal="left" vertical="center" indent="1"/>
      <protection/>
    </xf>
    <xf numFmtId="0" fontId="37" fillId="47" borderId="43" xfId="532" applyFont="1" applyFill="1" applyBorder="1" applyAlignment="1" applyProtection="1">
      <alignment horizontal="center" vertical="center" wrapText="1"/>
      <protection/>
    </xf>
    <xf numFmtId="0" fontId="37" fillId="4" borderId="56" xfId="531" applyFont="1" applyFill="1" applyBorder="1" applyAlignment="1" applyProtection="1">
      <alignment horizontal="center" vertical="center" wrapText="1"/>
      <protection/>
    </xf>
    <xf numFmtId="49" fontId="37" fillId="47" borderId="62" xfId="532" applyNumberFormat="1" applyFont="1" applyFill="1" applyBorder="1" applyAlignment="1" applyProtection="1">
      <alignment horizontal="left" vertical="center" indent="1"/>
      <protection/>
    </xf>
    <xf numFmtId="0" fontId="37" fillId="47" borderId="57" xfId="532" applyFont="1" applyFill="1" applyBorder="1" applyAlignment="1" applyProtection="1">
      <alignment horizontal="center" vertical="center" wrapText="1"/>
      <protection/>
    </xf>
    <xf numFmtId="4" fontId="37" fillId="32" borderId="58" xfId="532" applyNumberFormat="1" applyFont="1" applyFill="1" applyBorder="1" applyAlignment="1" applyProtection="1">
      <alignment horizontal="center" vertical="center"/>
      <protection locked="0"/>
    </xf>
    <xf numFmtId="4" fontId="37" fillId="4" borderId="58" xfId="532" applyNumberFormat="1" applyFont="1" applyFill="1" applyBorder="1" applyAlignment="1" applyProtection="1">
      <alignment horizontal="center" vertical="center"/>
      <protection/>
    </xf>
    <xf numFmtId="49" fontId="37" fillId="47" borderId="63" xfId="532" applyNumberFormat="1" applyFont="1" applyFill="1" applyBorder="1" applyAlignment="1" applyProtection="1">
      <alignment horizontal="left" vertical="center" indent="1"/>
      <protection/>
    </xf>
    <xf numFmtId="0" fontId="37" fillId="47" borderId="18" xfId="532" applyFont="1" applyFill="1" applyBorder="1" applyAlignment="1" applyProtection="1">
      <alignment vertical="center" wrapText="1"/>
      <protection/>
    </xf>
    <xf numFmtId="0" fontId="37" fillId="47" borderId="50" xfId="532" applyFont="1" applyFill="1" applyBorder="1" applyAlignment="1" applyProtection="1">
      <alignment vertical="center" wrapText="1"/>
      <protection/>
    </xf>
    <xf numFmtId="0" fontId="37" fillId="48" borderId="64" xfId="532" applyNumberFormat="1" applyFont="1" applyFill="1" applyBorder="1" applyAlignment="1" applyProtection="1">
      <alignment horizontal="center" vertical="center" wrapText="1"/>
      <protection locked="0"/>
    </xf>
    <xf numFmtId="0" fontId="37" fillId="47" borderId="64" xfId="532" applyFont="1" applyFill="1" applyBorder="1" applyAlignment="1" applyProtection="1">
      <alignment horizontal="center" vertical="center" wrapText="1"/>
      <protection/>
    </xf>
    <xf numFmtId="49" fontId="37" fillId="32" borderId="58" xfId="532" applyNumberFormat="1" applyFont="1" applyFill="1" applyBorder="1" applyAlignment="1" applyProtection="1">
      <alignment horizontal="center" vertical="center"/>
      <protection locked="0"/>
    </xf>
    <xf numFmtId="177" fontId="37" fillId="32" borderId="58" xfId="532" applyNumberFormat="1" applyFont="1" applyFill="1" applyBorder="1" applyAlignment="1" applyProtection="1">
      <alignment horizontal="center" vertical="center"/>
      <protection locked="0"/>
    </xf>
    <xf numFmtId="0" fontId="37" fillId="0" borderId="18" xfId="532" applyNumberFormat="1" applyFont="1" applyFill="1" applyBorder="1" applyAlignment="1" applyProtection="1">
      <alignment horizontal="center" vertical="center" wrapText="1"/>
      <protection/>
    </xf>
    <xf numFmtId="2" fontId="37" fillId="32" borderId="58" xfId="532" applyNumberFormat="1" applyFont="1" applyFill="1" applyBorder="1" applyAlignment="1" applyProtection="1">
      <alignment horizontal="center" vertical="center"/>
      <protection locked="0"/>
    </xf>
    <xf numFmtId="3" fontId="37" fillId="32" borderId="58" xfId="532" applyNumberFormat="1" applyFont="1" applyFill="1" applyBorder="1" applyAlignment="1" applyProtection="1">
      <alignment horizontal="center" vertical="center"/>
      <protection locked="0"/>
    </xf>
    <xf numFmtId="49" fontId="37" fillId="47" borderId="65" xfId="532" applyNumberFormat="1" applyFont="1" applyFill="1" applyBorder="1" applyAlignment="1" applyProtection="1">
      <alignment horizontal="left" vertical="center" indent="1"/>
      <protection/>
    </xf>
    <xf numFmtId="0" fontId="37" fillId="47" borderId="66" xfId="532" applyFont="1" applyFill="1" applyBorder="1" applyAlignment="1" applyProtection="1">
      <alignment horizontal="center" vertical="center" wrapText="1"/>
      <protection/>
    </xf>
    <xf numFmtId="49" fontId="37" fillId="32" borderId="67" xfId="532" applyNumberFormat="1" applyFont="1" applyFill="1" applyBorder="1" applyAlignment="1" applyProtection="1">
      <alignment horizontal="center" vertical="center"/>
      <protection locked="0"/>
    </xf>
    <xf numFmtId="49" fontId="37" fillId="47" borderId="0" xfId="532" applyNumberFormat="1" applyFont="1" applyFill="1" applyBorder="1" applyAlignment="1" applyProtection="1">
      <alignment horizontal="center" vertical="center"/>
      <protection/>
    </xf>
    <xf numFmtId="0" fontId="37" fillId="47" borderId="0" xfId="532" applyNumberFormat="1" applyFont="1" applyFill="1" applyBorder="1" applyAlignment="1" applyProtection="1">
      <alignment vertical="center" wrapText="1"/>
      <protection/>
    </xf>
    <xf numFmtId="0" fontId="37" fillId="47" borderId="0" xfId="532" applyNumberFormat="1" applyFont="1" applyFill="1" applyBorder="1" applyAlignment="1" applyProtection="1">
      <alignment horizontal="center" vertical="center" wrapText="1"/>
      <protection/>
    </xf>
    <xf numFmtId="0" fontId="37" fillId="47" borderId="0" xfId="532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/>
    </xf>
    <xf numFmtId="0" fontId="5" fillId="0" borderId="31" xfId="0" applyFont="1" applyFill="1" applyBorder="1" applyAlignment="1">
      <alignment vertical="top"/>
    </xf>
    <xf numFmtId="0" fontId="5" fillId="0" borderId="2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 wrapText="1"/>
    </xf>
    <xf numFmtId="4" fontId="53" fillId="32" borderId="18" xfId="535" applyNumberFormat="1" applyFont="1" applyFill="1" applyBorder="1" applyAlignment="1" applyProtection="1">
      <alignment vertical="center"/>
      <protection/>
    </xf>
    <xf numFmtId="4" fontId="53" fillId="32" borderId="45" xfId="535" applyNumberFormat="1" applyFont="1" applyFill="1" applyBorder="1" applyAlignment="1" applyProtection="1">
      <alignment vertical="center"/>
      <protection locked="0"/>
    </xf>
    <xf numFmtId="0" fontId="37" fillId="47" borderId="55" xfId="534" applyFont="1" applyFill="1" applyBorder="1" applyAlignment="1" applyProtection="1">
      <alignment vertical="center" wrapText="1"/>
      <protection/>
    </xf>
    <xf numFmtId="0" fontId="37" fillId="47" borderId="69" xfId="534" applyFont="1" applyFill="1" applyBorder="1" applyAlignment="1" applyProtection="1">
      <alignment vertical="center" wrapText="1"/>
      <protection/>
    </xf>
    <xf numFmtId="2" fontId="53" fillId="32" borderId="70" xfId="535" applyNumberFormat="1" applyFont="1" applyFill="1" applyBorder="1" applyAlignment="1" applyProtection="1">
      <alignment vertical="center"/>
      <protection locked="0"/>
    </xf>
    <xf numFmtId="2" fontId="51" fillId="32" borderId="57" xfId="535" applyNumberFormat="1" applyFont="1" applyFill="1" applyBorder="1" applyAlignment="1" applyProtection="1">
      <alignment vertical="center" wrapText="1"/>
      <protection locked="0"/>
    </xf>
    <xf numFmtId="0" fontId="52" fillId="0" borderId="47" xfId="535" applyFont="1" applyBorder="1" applyAlignment="1" applyProtection="1">
      <alignment horizontal="center"/>
      <protection/>
    </xf>
    <xf numFmtId="0" fontId="87" fillId="0" borderId="0" xfId="532" applyFont="1">
      <alignment/>
      <protection/>
    </xf>
    <xf numFmtId="0" fontId="88" fillId="0" borderId="0" xfId="532" applyFont="1">
      <alignment/>
      <protection/>
    </xf>
    <xf numFmtId="0" fontId="43" fillId="0" borderId="51" xfId="535" applyFont="1" applyBorder="1" applyAlignment="1" applyProtection="1">
      <alignment horizontal="center"/>
      <protection/>
    </xf>
    <xf numFmtId="0" fontId="87" fillId="0" borderId="0" xfId="532" applyFont="1" applyAlignment="1">
      <alignment vertical="center"/>
      <protection/>
    </xf>
    <xf numFmtId="2" fontId="53" fillId="32" borderId="71" xfId="535" applyNumberFormat="1" applyFont="1" applyFill="1" applyBorder="1" applyAlignment="1" applyProtection="1">
      <alignment vertical="center"/>
      <protection/>
    </xf>
    <xf numFmtId="2" fontId="53" fillId="32" borderId="66" xfId="535" applyNumberFormat="1" applyFont="1" applyFill="1" applyBorder="1" applyAlignment="1" applyProtection="1">
      <alignment vertical="center"/>
      <protection/>
    </xf>
    <xf numFmtId="49" fontId="37" fillId="32" borderId="71" xfId="515" applyNumberFormat="1" applyFont="1" applyFill="1" applyBorder="1" applyAlignment="1" applyProtection="1">
      <alignment vertical="center" wrapText="1"/>
      <protection locked="0"/>
    </xf>
    <xf numFmtId="49" fontId="37" fillId="32" borderId="67" xfId="515" applyNumberFormat="1" applyFont="1" applyFill="1" applyBorder="1" applyAlignment="1" applyProtection="1">
      <alignment vertical="center" wrapText="1"/>
      <protection locked="0"/>
    </xf>
    <xf numFmtId="0" fontId="37" fillId="47" borderId="72" xfId="534" applyFont="1" applyFill="1" applyBorder="1" applyAlignment="1" applyProtection="1">
      <alignment vertical="center" wrapText="1"/>
      <protection/>
    </xf>
    <xf numFmtId="49" fontId="51" fillId="0" borderId="28" xfId="535" applyNumberFormat="1" applyFont="1" applyBorder="1" applyAlignment="1" applyProtection="1">
      <alignment horizontal="center" vertical="center"/>
      <protection/>
    </xf>
    <xf numFmtId="49" fontId="51" fillId="0" borderId="73" xfId="535" applyNumberFormat="1" applyFont="1" applyBorder="1" applyAlignment="1" applyProtection="1">
      <alignment horizontal="center" vertical="center"/>
      <protection/>
    </xf>
    <xf numFmtId="0" fontId="38" fillId="0" borderId="52" xfId="375" applyFill="1" applyBorder="1" applyAlignment="1" applyProtection="1">
      <alignment horizontal="center"/>
      <protection/>
    </xf>
    <xf numFmtId="4" fontId="62" fillId="32" borderId="18" xfId="535" applyNumberFormat="1" applyFont="1" applyFill="1" applyBorder="1" applyAlignment="1" applyProtection="1">
      <alignment vertical="center"/>
      <protection locked="0"/>
    </xf>
    <xf numFmtId="4" fontId="62" fillId="32" borderId="18" xfId="535" applyNumberFormat="1" applyFont="1" applyFill="1" applyBorder="1" applyAlignment="1" applyProtection="1">
      <alignment vertical="center"/>
      <protection/>
    </xf>
    <xf numFmtId="4" fontId="62" fillId="32" borderId="71" xfId="535" applyNumberFormat="1" applyFont="1" applyFill="1" applyBorder="1" applyAlignment="1" applyProtection="1">
      <alignment vertical="center"/>
      <protection locked="0"/>
    </xf>
    <xf numFmtId="4" fontId="62" fillId="32" borderId="71" xfId="535" applyNumberFormat="1" applyFont="1" applyFill="1" applyBorder="1" applyAlignment="1" applyProtection="1">
      <alignment vertical="center"/>
      <protection/>
    </xf>
    <xf numFmtId="2" fontId="62" fillId="32" borderId="55" xfId="535" applyNumberFormat="1" applyFont="1" applyFill="1" applyBorder="1" applyAlignment="1" applyProtection="1">
      <alignment vertical="center"/>
      <protection locked="0"/>
    </xf>
    <xf numFmtId="2" fontId="62" fillId="32" borderId="70" xfId="535" applyNumberFormat="1" applyFont="1" applyFill="1" applyBorder="1" applyAlignment="1" applyProtection="1">
      <alignment vertical="center"/>
      <protection locked="0"/>
    </xf>
    <xf numFmtId="2" fontId="62" fillId="32" borderId="74" xfId="535" applyNumberFormat="1" applyFont="1" applyFill="1" applyBorder="1" applyAlignment="1" applyProtection="1">
      <alignment vertical="center"/>
      <protection locked="0"/>
    </xf>
    <xf numFmtId="2" fontId="62" fillId="32" borderId="75" xfId="535" applyNumberFormat="1" applyFont="1" applyFill="1" applyBorder="1" applyAlignment="1" applyProtection="1">
      <alignment vertical="center"/>
      <protection locked="0"/>
    </xf>
    <xf numFmtId="49" fontId="64" fillId="0" borderId="61" xfId="535" applyNumberFormat="1" applyFont="1" applyBorder="1" applyAlignment="1" applyProtection="1">
      <alignment horizontal="center" vertical="center"/>
      <protection/>
    </xf>
    <xf numFmtId="0" fontId="64" fillId="47" borderId="55" xfId="534" applyFont="1" applyFill="1" applyBorder="1" applyAlignment="1" applyProtection="1">
      <alignment horizontal="center" vertical="center" wrapText="1"/>
      <protection/>
    </xf>
    <xf numFmtId="49" fontId="61" fillId="0" borderId="62" xfId="535" applyNumberFormat="1" applyFont="1" applyBorder="1" applyAlignment="1" applyProtection="1">
      <alignment horizontal="center" vertical="center"/>
      <protection/>
    </xf>
    <xf numFmtId="0" fontId="64" fillId="47" borderId="18" xfId="534" applyFont="1" applyFill="1" applyBorder="1" applyAlignment="1" applyProtection="1">
      <alignment horizontal="center" vertical="center" wrapText="1"/>
      <protection/>
    </xf>
    <xf numFmtId="49" fontId="64" fillId="0" borderId="24" xfId="535" applyNumberFormat="1" applyFont="1" applyBorder="1" applyAlignment="1" applyProtection="1">
      <alignment horizontal="center" vertical="center"/>
      <protection/>
    </xf>
    <xf numFmtId="0" fontId="64" fillId="47" borderId="76" xfId="534" applyFont="1" applyFill="1" applyBorder="1" applyAlignment="1" applyProtection="1">
      <alignment vertical="center" wrapText="1"/>
      <protection/>
    </xf>
    <xf numFmtId="49" fontId="61" fillId="0" borderId="63" xfId="535" applyNumberFormat="1" applyFont="1" applyBorder="1" applyAlignment="1" applyProtection="1">
      <alignment horizontal="center" vertical="center"/>
      <protection/>
    </xf>
    <xf numFmtId="49" fontId="64" fillId="0" borderId="27" xfId="535" applyNumberFormat="1" applyFont="1" applyBorder="1" applyAlignment="1" applyProtection="1">
      <alignment vertical="center"/>
      <protection/>
    </xf>
    <xf numFmtId="49" fontId="64" fillId="0" borderId="26" xfId="535" applyNumberFormat="1" applyFont="1" applyBorder="1" applyAlignment="1" applyProtection="1">
      <alignment vertical="center"/>
      <protection/>
    </xf>
    <xf numFmtId="49" fontId="64" fillId="0" borderId="62" xfId="535" applyNumberFormat="1" applyFont="1" applyBorder="1" applyAlignment="1" applyProtection="1">
      <alignment vertical="center"/>
      <protection/>
    </xf>
    <xf numFmtId="0" fontId="5" fillId="0" borderId="30" xfId="0" applyFont="1" applyFill="1" applyBorder="1" applyAlignment="1">
      <alignment/>
    </xf>
    <xf numFmtId="0" fontId="52" fillId="0" borderId="77" xfId="535" applyFont="1" applyBorder="1" applyAlignment="1" applyProtection="1">
      <alignment horizontal="center"/>
      <protection/>
    </xf>
    <xf numFmtId="0" fontId="43" fillId="0" borderId="17" xfId="535" applyFont="1" applyBorder="1" applyAlignment="1" applyProtection="1">
      <alignment horizontal="center"/>
      <protection/>
    </xf>
    <xf numFmtId="0" fontId="52" fillId="0" borderId="78" xfId="535" applyFont="1" applyBorder="1" applyAlignment="1" applyProtection="1">
      <alignment horizontal="center"/>
      <protection/>
    </xf>
    <xf numFmtId="49" fontId="61" fillId="0" borderId="24" xfId="535" applyNumberFormat="1" applyFont="1" applyBorder="1" applyAlignment="1" applyProtection="1">
      <alignment horizontal="center" vertical="center"/>
      <protection/>
    </xf>
    <xf numFmtId="4" fontId="62" fillId="32" borderId="72" xfId="535" applyNumberFormat="1" applyFont="1" applyFill="1" applyBorder="1" applyAlignment="1" applyProtection="1">
      <alignment vertical="center"/>
      <protection locked="0"/>
    </xf>
    <xf numFmtId="4" fontId="62" fillId="32" borderId="72" xfId="535" applyNumberFormat="1" applyFont="1" applyFill="1" applyBorder="1" applyAlignment="1" applyProtection="1">
      <alignment vertical="center"/>
      <protection/>
    </xf>
    <xf numFmtId="2" fontId="53" fillId="32" borderId="72" xfId="535" applyNumberFormat="1" applyFont="1" applyFill="1" applyBorder="1" applyAlignment="1" applyProtection="1">
      <alignment vertical="center"/>
      <protection/>
    </xf>
    <xf numFmtId="2" fontId="53" fillId="32" borderId="76" xfId="535" applyNumberFormat="1" applyFont="1" applyFill="1" applyBorder="1" applyAlignment="1" applyProtection="1">
      <alignment vertical="center"/>
      <protection/>
    </xf>
    <xf numFmtId="14" fontId="37" fillId="32" borderId="72" xfId="515" applyNumberFormat="1" applyFont="1" applyFill="1" applyBorder="1" applyAlignment="1" applyProtection="1">
      <alignment vertical="center" wrapText="1"/>
      <protection locked="0"/>
    </xf>
    <xf numFmtId="49" fontId="37" fillId="32" borderId="72" xfId="515" applyNumberFormat="1" applyFont="1" applyFill="1" applyBorder="1" applyAlignment="1" applyProtection="1">
      <alignment vertical="center" wrapText="1" shrinkToFit="1" readingOrder="1"/>
      <protection locked="0"/>
    </xf>
    <xf numFmtId="49" fontId="37" fillId="32" borderId="72" xfId="515" applyNumberFormat="1" applyFont="1" applyFill="1" applyBorder="1" applyAlignment="1" applyProtection="1">
      <alignment vertical="center" wrapText="1"/>
      <protection locked="0"/>
    </xf>
    <xf numFmtId="49" fontId="37" fillId="32" borderId="79" xfId="515" applyNumberFormat="1" applyFont="1" applyFill="1" applyBorder="1" applyAlignment="1" applyProtection="1">
      <alignment vertical="center" wrapText="1"/>
      <protection locked="0"/>
    </xf>
    <xf numFmtId="4" fontId="62" fillId="32" borderId="75" xfId="535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8" fillId="0" borderId="51" xfId="0" applyFont="1" applyBorder="1" applyAlignment="1">
      <alignment horizontal="center" vertical="center" wrapText="1"/>
    </xf>
    <xf numFmtId="0" fontId="78" fillId="0" borderId="53" xfId="0" applyFont="1" applyBorder="1" applyAlignment="1">
      <alignment horizontal="center" vertical="center" wrapText="1"/>
    </xf>
    <xf numFmtId="0" fontId="78" fillId="0" borderId="5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8" fillId="0" borderId="61" xfId="0" applyFont="1" applyBorder="1" applyAlignment="1">
      <alignment horizontal="center" vertical="center" wrapText="1"/>
    </xf>
    <xf numFmtId="0" fontId="78" fillId="0" borderId="55" xfId="0" applyFont="1" applyBorder="1" applyAlignment="1">
      <alignment horizontal="center" vertical="center" wrapText="1"/>
    </xf>
    <xf numFmtId="0" fontId="78" fillId="0" borderId="56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78" fillId="0" borderId="58" xfId="0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left" vertical="center" wrapText="1"/>
    </xf>
    <xf numFmtId="14" fontId="0" fillId="0" borderId="18" xfId="0" applyNumberFormat="1" applyFont="1" applyBorder="1" applyAlignment="1">
      <alignment horizontal="left" vertical="center" wrapText="1"/>
    </xf>
    <xf numFmtId="0" fontId="89" fillId="0" borderId="0" xfId="0" applyFont="1" applyAlignment="1">
      <alignment horizontal="center" vertical="center" wrapText="1"/>
    </xf>
    <xf numFmtId="0" fontId="78" fillId="0" borderId="62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90" fillId="0" borderId="18" xfId="375" applyFont="1" applyBorder="1" applyAlignment="1" applyProtection="1">
      <alignment horizontal="left" vertical="center" wrapText="1"/>
      <protection/>
    </xf>
    <xf numFmtId="0" fontId="0" fillId="0" borderId="65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0" fontId="78" fillId="0" borderId="67" xfId="0" applyFont="1" applyBorder="1" applyAlignment="1">
      <alignment horizontal="center" vertical="center" wrapText="1"/>
    </xf>
    <xf numFmtId="49" fontId="64" fillId="49" borderId="62" xfId="535" applyNumberFormat="1" applyFont="1" applyFill="1" applyBorder="1" applyAlignment="1" applyProtection="1">
      <alignment horizontal="center" vertical="center"/>
      <protection/>
    </xf>
    <xf numFmtId="0" fontId="64" fillId="49" borderId="57" xfId="534" applyFont="1" applyFill="1" applyBorder="1" applyAlignment="1" applyProtection="1">
      <alignment vertical="center" wrapText="1"/>
      <protection/>
    </xf>
    <xf numFmtId="0" fontId="37" fillId="49" borderId="18" xfId="534" applyFont="1" applyFill="1" applyBorder="1" applyAlignment="1" applyProtection="1">
      <alignment vertical="center" wrapText="1"/>
      <protection/>
    </xf>
    <xf numFmtId="0" fontId="2" fillId="49" borderId="0" xfId="532" applyFill="1">
      <alignment/>
      <protection/>
    </xf>
    <xf numFmtId="49" fontId="64" fillId="0" borderId="50" xfId="535" applyNumberFormat="1" applyFont="1" applyBorder="1" applyAlignment="1" applyProtection="1">
      <alignment vertical="center"/>
      <protection/>
    </xf>
    <xf numFmtId="49" fontId="37" fillId="0" borderId="50" xfId="535" applyNumberFormat="1" applyFont="1" applyBorder="1" applyAlignment="1" applyProtection="1">
      <alignment vertical="center"/>
      <protection/>
    </xf>
    <xf numFmtId="49" fontId="64" fillId="0" borderId="69" xfId="535" applyNumberFormat="1" applyFont="1" applyBorder="1" applyAlignment="1" applyProtection="1">
      <alignment vertical="center"/>
      <protection/>
    </xf>
    <xf numFmtId="49" fontId="37" fillId="0" borderId="69" xfId="535" applyNumberFormat="1" applyFont="1" applyBorder="1" applyAlignment="1" applyProtection="1">
      <alignment vertical="center"/>
      <protection/>
    </xf>
    <xf numFmtId="0" fontId="89" fillId="0" borderId="0" xfId="0" applyFont="1" applyAlignment="1">
      <alignment horizontal="center" wrapText="1"/>
    </xf>
    <xf numFmtId="2" fontId="62" fillId="32" borderId="57" xfId="535" applyNumberFormat="1" applyFont="1" applyFill="1" applyBorder="1" applyAlignment="1" applyProtection="1">
      <alignment horizontal="center" vertical="center"/>
      <protection/>
    </xf>
    <xf numFmtId="2" fontId="62" fillId="32" borderId="45" xfId="535" applyNumberFormat="1" applyFont="1" applyFill="1" applyBorder="1" applyAlignment="1" applyProtection="1">
      <alignment horizontal="center" vertical="center"/>
      <protection/>
    </xf>
    <xf numFmtId="2" fontId="62" fillId="32" borderId="80" xfId="535" applyNumberFormat="1" applyFont="1" applyFill="1" applyBorder="1" applyAlignment="1" applyProtection="1">
      <alignment horizontal="center" vertical="center"/>
      <protection/>
    </xf>
    <xf numFmtId="2" fontId="62" fillId="32" borderId="74" xfId="535" applyNumberFormat="1" applyFont="1" applyFill="1" applyBorder="1" applyAlignment="1" applyProtection="1">
      <alignment horizontal="center" vertical="center"/>
      <protection/>
    </xf>
    <xf numFmtId="2" fontId="62" fillId="32" borderId="66" xfId="535" applyNumberFormat="1" applyFont="1" applyFill="1" applyBorder="1" applyAlignment="1" applyProtection="1">
      <alignment horizontal="center" vertical="center"/>
      <protection/>
    </xf>
    <xf numFmtId="2" fontId="62" fillId="32" borderId="46" xfId="535" applyNumberFormat="1" applyFont="1" applyFill="1" applyBorder="1" applyAlignment="1" applyProtection="1">
      <alignment horizontal="center" vertical="center"/>
      <protection/>
    </xf>
    <xf numFmtId="0" fontId="64" fillId="47" borderId="50" xfId="534" applyFont="1" applyFill="1" applyBorder="1" applyAlignment="1" applyProtection="1">
      <alignment horizontal="center" vertical="center" wrapText="1"/>
      <protection/>
    </xf>
    <xf numFmtId="0" fontId="64" fillId="47" borderId="55" xfId="534" applyFont="1" applyFill="1" applyBorder="1" applyAlignment="1" applyProtection="1">
      <alignment horizontal="center" vertical="center" wrapText="1"/>
      <protection/>
    </xf>
    <xf numFmtId="49" fontId="64" fillId="0" borderId="64" xfId="535" applyNumberFormat="1" applyFont="1" applyBorder="1" applyAlignment="1" applyProtection="1">
      <alignment horizontal="center" vertical="center"/>
      <protection/>
    </xf>
    <xf numFmtId="49" fontId="64" fillId="0" borderId="81" xfId="535" applyNumberFormat="1" applyFont="1" applyBorder="1" applyAlignment="1" applyProtection="1">
      <alignment horizontal="center" vertical="center"/>
      <protection/>
    </xf>
    <xf numFmtId="49" fontId="64" fillId="0" borderId="43" xfId="535" applyNumberFormat="1" applyFont="1" applyBorder="1" applyAlignment="1" applyProtection="1">
      <alignment horizontal="center" vertical="center"/>
      <protection/>
    </xf>
    <xf numFmtId="49" fontId="64" fillId="0" borderId="70" xfId="535" applyNumberFormat="1" applyFont="1" applyBorder="1" applyAlignment="1" applyProtection="1">
      <alignment horizontal="center" vertical="center"/>
      <protection/>
    </xf>
    <xf numFmtId="0" fontId="64" fillId="47" borderId="69" xfId="534" applyFont="1" applyFill="1" applyBorder="1" applyAlignment="1" applyProtection="1">
      <alignment horizontal="center" vertical="center" wrapText="1"/>
      <protection/>
    </xf>
    <xf numFmtId="0" fontId="64" fillId="47" borderId="75" xfId="534" applyFont="1" applyFill="1" applyBorder="1" applyAlignment="1" applyProtection="1">
      <alignment horizontal="center" vertical="center" wrapText="1"/>
      <protection/>
    </xf>
    <xf numFmtId="0" fontId="64" fillId="47" borderId="21" xfId="534" applyFont="1" applyFill="1" applyBorder="1" applyAlignment="1" applyProtection="1">
      <alignment horizontal="center" vertical="center" wrapText="1"/>
      <protection/>
    </xf>
    <xf numFmtId="0" fontId="64" fillId="47" borderId="70" xfId="534" applyFont="1" applyFill="1" applyBorder="1" applyAlignment="1" applyProtection="1">
      <alignment horizontal="center" vertical="center" wrapText="1"/>
      <protection/>
    </xf>
    <xf numFmtId="0" fontId="43" fillId="47" borderId="18" xfId="529" applyFont="1" applyFill="1" applyBorder="1" applyAlignment="1" applyProtection="1">
      <alignment horizontal="center" vertical="center" wrapText="1"/>
      <protection/>
    </xf>
    <xf numFmtId="0" fontId="64" fillId="47" borderId="45" xfId="534" applyFont="1" applyFill="1" applyBorder="1" applyAlignment="1" applyProtection="1">
      <alignment horizontal="left" vertical="center" wrapText="1" indent="2"/>
      <protection/>
    </xf>
    <xf numFmtId="0" fontId="64" fillId="47" borderId="81" xfId="534" applyFont="1" applyFill="1" applyBorder="1" applyAlignment="1" applyProtection="1">
      <alignment horizontal="left" vertical="center" wrapText="1" indent="2"/>
      <protection/>
    </xf>
    <xf numFmtId="0" fontId="43" fillId="47" borderId="72" xfId="515" applyFont="1" applyFill="1" applyBorder="1" applyAlignment="1" applyProtection="1">
      <alignment horizontal="center" vertical="center" wrapText="1"/>
      <protection/>
    </xf>
    <xf numFmtId="0" fontId="43" fillId="47" borderId="18" xfId="515" applyFont="1" applyFill="1" applyBorder="1" applyAlignment="1" applyProtection="1">
      <alignment horizontal="center" vertical="center" wrapText="1"/>
      <protection/>
    </xf>
    <xf numFmtId="0" fontId="43" fillId="47" borderId="50" xfId="515" applyFont="1" applyFill="1" applyBorder="1" applyAlignment="1" applyProtection="1">
      <alignment horizontal="center" vertical="center" wrapText="1"/>
      <protection/>
    </xf>
    <xf numFmtId="0" fontId="64" fillId="47" borderId="69" xfId="534" applyFont="1" applyFill="1" applyBorder="1" applyAlignment="1" applyProtection="1">
      <alignment horizontal="left" vertical="center" wrapText="1"/>
      <protection/>
    </xf>
    <xf numFmtId="0" fontId="64" fillId="47" borderId="55" xfId="534" applyFont="1" applyFill="1" applyBorder="1" applyAlignment="1" applyProtection="1">
      <alignment horizontal="left" vertical="center" wrapText="1"/>
      <protection/>
    </xf>
    <xf numFmtId="0" fontId="59" fillId="7" borderId="73" xfId="530" applyFont="1" applyFill="1" applyBorder="1" applyAlignment="1" applyProtection="1">
      <alignment horizontal="center" vertical="center" wrapText="1"/>
      <protection/>
    </xf>
    <xf numFmtId="0" fontId="59" fillId="7" borderId="82" xfId="530" applyFont="1" applyFill="1" applyBorder="1" applyAlignment="1" applyProtection="1">
      <alignment horizontal="center" vertical="center" wrapText="1"/>
      <protection/>
    </xf>
    <xf numFmtId="0" fontId="59" fillId="7" borderId="83" xfId="530" applyFont="1" applyFill="1" applyBorder="1" applyAlignment="1" applyProtection="1">
      <alignment horizontal="center" vertical="center" wrapText="1"/>
      <protection/>
    </xf>
    <xf numFmtId="0" fontId="59" fillId="7" borderId="30" xfId="533" applyNumberFormat="1" applyFont="1" applyFill="1" applyBorder="1" applyAlignment="1" applyProtection="1">
      <alignment horizontal="center" vertical="center" wrapText="1"/>
      <protection/>
    </xf>
    <xf numFmtId="0" fontId="59" fillId="7" borderId="84" xfId="533" applyNumberFormat="1" applyFont="1" applyFill="1" applyBorder="1" applyAlignment="1" applyProtection="1">
      <alignment horizontal="center" vertical="center" wrapText="1"/>
      <protection/>
    </xf>
    <xf numFmtId="0" fontId="59" fillId="7" borderId="85" xfId="533" applyNumberFormat="1" applyFont="1" applyFill="1" applyBorder="1" applyAlignment="1" applyProtection="1">
      <alignment horizontal="center" vertical="center" wrapText="1"/>
      <protection/>
    </xf>
    <xf numFmtId="0" fontId="43" fillId="47" borderId="57" xfId="529" applyFont="1" applyFill="1" applyBorder="1" applyAlignment="1" applyProtection="1">
      <alignment horizontal="center" vertical="center" wrapText="1"/>
      <protection/>
    </xf>
    <xf numFmtId="0" fontId="43" fillId="47" borderId="79" xfId="515" applyFont="1" applyFill="1" applyBorder="1" applyAlignment="1" applyProtection="1">
      <alignment horizontal="center" vertical="center" wrapText="1"/>
      <protection/>
    </xf>
    <xf numFmtId="0" fontId="43" fillId="47" borderId="58" xfId="515" applyFont="1" applyFill="1" applyBorder="1" applyAlignment="1" applyProtection="1">
      <alignment horizontal="center" vertical="center" wrapText="1"/>
      <protection/>
    </xf>
    <xf numFmtId="0" fontId="43" fillId="47" borderId="86" xfId="515" applyFont="1" applyFill="1" applyBorder="1" applyAlignment="1" applyProtection="1">
      <alignment horizontal="center" vertical="center" wrapText="1"/>
      <protection/>
    </xf>
    <xf numFmtId="0" fontId="43" fillId="47" borderId="50" xfId="529" applyFont="1" applyFill="1" applyBorder="1" applyAlignment="1" applyProtection="1">
      <alignment horizontal="center" vertical="center" wrapText="1"/>
      <protection/>
    </xf>
    <xf numFmtId="0" fontId="59" fillId="0" borderId="82" xfId="535" applyFont="1" applyBorder="1" applyAlignment="1" applyProtection="1">
      <alignment horizontal="center"/>
      <protection/>
    </xf>
    <xf numFmtId="0" fontId="59" fillId="0" borderId="83" xfId="535" applyFont="1" applyBorder="1" applyAlignment="1" applyProtection="1">
      <alignment horizontal="center"/>
      <protection/>
    </xf>
    <xf numFmtId="2" fontId="53" fillId="32" borderId="76" xfId="535" applyNumberFormat="1" applyFont="1" applyFill="1" applyBorder="1" applyAlignment="1" applyProtection="1">
      <alignment horizontal="center" vertical="center" wrapText="1"/>
      <protection locked="0"/>
    </xf>
    <xf numFmtId="2" fontId="53" fillId="32" borderId="87" xfId="535" applyNumberFormat="1" applyFont="1" applyFill="1" applyBorder="1" applyAlignment="1" applyProtection="1">
      <alignment horizontal="center" vertical="center" wrapText="1"/>
      <protection locked="0"/>
    </xf>
    <xf numFmtId="2" fontId="53" fillId="32" borderId="49" xfId="535" applyNumberFormat="1" applyFont="1" applyFill="1" applyBorder="1" applyAlignment="1" applyProtection="1">
      <alignment horizontal="center" vertical="center" wrapText="1"/>
      <protection locked="0"/>
    </xf>
    <xf numFmtId="0" fontId="52" fillId="0" borderId="52" xfId="535" applyFont="1" applyBorder="1" applyAlignment="1" applyProtection="1">
      <alignment horizontal="center"/>
      <protection/>
    </xf>
    <xf numFmtId="0" fontId="52" fillId="0" borderId="47" xfId="535" applyFont="1" applyBorder="1" applyAlignment="1" applyProtection="1">
      <alignment horizontal="center"/>
      <protection/>
    </xf>
    <xf numFmtId="2" fontId="51" fillId="32" borderId="57" xfId="535" applyNumberFormat="1" applyFont="1" applyFill="1" applyBorder="1" applyAlignment="1" applyProtection="1">
      <alignment horizontal="center" vertical="center" wrapText="1"/>
      <protection locked="0"/>
    </xf>
    <xf numFmtId="2" fontId="51" fillId="32" borderId="45" xfId="535" applyNumberFormat="1" applyFont="1" applyFill="1" applyBorder="1" applyAlignment="1" applyProtection="1">
      <alignment horizontal="center" vertical="center" wrapText="1"/>
      <protection locked="0"/>
    </xf>
    <xf numFmtId="0" fontId="51" fillId="0" borderId="17" xfId="535" applyFont="1" applyBorder="1" applyAlignment="1" applyProtection="1">
      <alignment horizontal="center" vertical="center" wrapText="1"/>
      <protection/>
    </xf>
    <xf numFmtId="0" fontId="51" fillId="0" borderId="88" xfId="535" applyFont="1" applyBorder="1" applyAlignment="1" applyProtection="1">
      <alignment horizontal="center" vertical="center" wrapText="1"/>
      <protection/>
    </xf>
    <xf numFmtId="0" fontId="51" fillId="0" borderId="89" xfId="535" applyFont="1" applyBorder="1" applyAlignment="1" applyProtection="1">
      <alignment horizontal="center" vertical="center" wrapText="1"/>
      <protection/>
    </xf>
    <xf numFmtId="0" fontId="51" fillId="0" borderId="82" xfId="535" applyFont="1" applyBorder="1" applyAlignment="1" applyProtection="1">
      <alignment horizontal="center" vertical="center" wrapText="1"/>
      <protection/>
    </xf>
    <xf numFmtId="0" fontId="51" fillId="0" borderId="77" xfId="535" applyFont="1" applyBorder="1" applyAlignment="1" applyProtection="1">
      <alignment horizontal="center" vertical="center" wrapText="1"/>
      <protection/>
    </xf>
    <xf numFmtId="0" fontId="51" fillId="0" borderId="0" xfId="535" applyFont="1" applyBorder="1" applyAlignment="1" applyProtection="1">
      <alignment horizontal="center" vertical="center" wrapText="1"/>
      <protection/>
    </xf>
    <xf numFmtId="0" fontId="51" fillId="0" borderId="21" xfId="535" applyFont="1" applyBorder="1" applyAlignment="1" applyProtection="1">
      <alignment horizontal="center" vertical="center" wrapText="1"/>
      <protection/>
    </xf>
    <xf numFmtId="0" fontId="59" fillId="0" borderId="78" xfId="535" applyFont="1" applyBorder="1" applyAlignment="1" applyProtection="1">
      <alignment horizontal="center"/>
      <protection/>
    </xf>
    <xf numFmtId="0" fontId="43" fillId="47" borderId="72" xfId="529" applyFont="1" applyFill="1" applyBorder="1" applyAlignment="1" applyProtection="1">
      <alignment horizontal="center" vertical="center" wrapText="1"/>
      <protection/>
    </xf>
    <xf numFmtId="0" fontId="43" fillId="47" borderId="76" xfId="529" applyFont="1" applyFill="1" applyBorder="1" applyAlignment="1" applyProtection="1">
      <alignment horizontal="center" vertical="center" wrapText="1"/>
      <protection/>
    </xf>
    <xf numFmtId="0" fontId="1" fillId="0" borderId="87" xfId="530" applyBorder="1" applyProtection="1">
      <alignment/>
      <protection/>
    </xf>
    <xf numFmtId="0" fontId="1" fillId="0" borderId="90" xfId="530" applyBorder="1" applyProtection="1">
      <alignment/>
      <protection/>
    </xf>
    <xf numFmtId="0" fontId="59" fillId="0" borderId="52" xfId="535" applyFont="1" applyBorder="1" applyAlignment="1" applyProtection="1">
      <alignment horizontal="center"/>
      <protection/>
    </xf>
    <xf numFmtId="0" fontId="59" fillId="0" borderId="91" xfId="535" applyFont="1" applyBorder="1" applyAlignment="1" applyProtection="1">
      <alignment horizontal="center"/>
      <protection/>
    </xf>
    <xf numFmtId="0" fontId="59" fillId="0" borderId="36" xfId="535" applyFont="1" applyBorder="1" applyAlignment="1" applyProtection="1">
      <alignment horizontal="center"/>
      <protection/>
    </xf>
    <xf numFmtId="2" fontId="53" fillId="32" borderId="64" xfId="535" applyNumberFormat="1" applyFont="1" applyFill="1" applyBorder="1" applyAlignment="1" applyProtection="1">
      <alignment horizontal="center" vertical="center" wrapText="1"/>
      <protection locked="0"/>
    </xf>
    <xf numFmtId="2" fontId="53" fillId="32" borderId="92" xfId="535" applyNumberFormat="1" applyFont="1" applyFill="1" applyBorder="1" applyAlignment="1" applyProtection="1">
      <alignment horizontal="center" vertical="center" wrapText="1"/>
      <protection locked="0"/>
    </xf>
    <xf numFmtId="2" fontId="53" fillId="32" borderId="93" xfId="535" applyNumberFormat="1" applyFont="1" applyFill="1" applyBorder="1" applyAlignment="1" applyProtection="1">
      <alignment horizontal="center" vertical="center" wrapText="1"/>
      <protection locked="0"/>
    </xf>
    <xf numFmtId="2" fontId="53" fillId="32" borderId="43" xfId="535" applyNumberFormat="1" applyFont="1" applyFill="1" applyBorder="1" applyAlignment="1" applyProtection="1">
      <alignment horizontal="center" vertical="center" wrapText="1"/>
      <protection locked="0"/>
    </xf>
    <xf numFmtId="2" fontId="53" fillId="32" borderId="44" xfId="535" applyNumberFormat="1" applyFont="1" applyFill="1" applyBorder="1" applyAlignment="1" applyProtection="1">
      <alignment horizontal="center" vertical="center" wrapText="1"/>
      <protection locked="0"/>
    </xf>
    <xf numFmtId="2" fontId="53" fillId="32" borderId="37" xfId="535" applyNumberFormat="1" applyFont="1" applyFill="1" applyBorder="1" applyAlignment="1" applyProtection="1">
      <alignment horizontal="center" vertical="center" wrapText="1"/>
      <protection locked="0"/>
    </xf>
    <xf numFmtId="0" fontId="59" fillId="0" borderId="92" xfId="535" applyFont="1" applyBorder="1" applyAlignment="1" applyProtection="1">
      <alignment horizontal="center"/>
      <protection/>
    </xf>
    <xf numFmtId="0" fontId="59" fillId="0" borderId="93" xfId="535" applyFont="1" applyBorder="1" applyAlignment="1" applyProtection="1">
      <alignment horizontal="center"/>
      <protection/>
    </xf>
    <xf numFmtId="2" fontId="51" fillId="32" borderId="94" xfId="535" applyNumberFormat="1" applyFont="1" applyFill="1" applyBorder="1" applyAlignment="1" applyProtection="1">
      <alignment horizontal="center" vertical="center" wrapText="1"/>
      <protection locked="0"/>
    </xf>
    <xf numFmtId="2" fontId="63" fillId="49" borderId="57" xfId="535" applyNumberFormat="1" applyFont="1" applyFill="1" applyBorder="1" applyAlignment="1" applyProtection="1">
      <alignment horizontal="center" vertical="center" wrapText="1"/>
      <protection locked="0"/>
    </xf>
    <xf numFmtId="2" fontId="63" fillId="49" borderId="94" xfId="535" applyNumberFormat="1" applyFont="1" applyFill="1" applyBorder="1" applyAlignment="1" applyProtection="1">
      <alignment horizontal="center" vertical="center" wrapText="1"/>
      <protection locked="0"/>
    </xf>
    <xf numFmtId="2" fontId="63" fillId="49" borderId="38" xfId="53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wrapText="1"/>
    </xf>
    <xf numFmtId="0" fontId="4" fillId="0" borderId="57" xfId="0" applyFont="1" applyFill="1" applyBorder="1" applyAlignment="1">
      <alignment horizontal="left" wrapText="1"/>
    </xf>
    <xf numFmtId="0" fontId="4" fillId="0" borderId="65" xfId="0" applyFont="1" applyFill="1" applyBorder="1" applyAlignment="1">
      <alignment horizontal="left"/>
    </xf>
    <xf numFmtId="0" fontId="4" fillId="0" borderId="66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7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left"/>
    </xf>
    <xf numFmtId="0" fontId="4" fillId="0" borderId="64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7" fillId="0" borderId="0" xfId="0" applyFont="1" applyFill="1" applyAlignment="1">
      <alignment horizontal="left" vertical="top" wrapText="1"/>
    </xf>
    <xf numFmtId="0" fontId="43" fillId="7" borderId="73" xfId="532" applyNumberFormat="1" applyFont="1" applyFill="1" applyBorder="1" applyAlignment="1" applyProtection="1">
      <alignment horizontal="center" vertical="center" wrapText="1"/>
      <protection/>
    </xf>
    <xf numFmtId="0" fontId="43" fillId="7" borderId="82" xfId="532" applyNumberFormat="1" applyFont="1" applyFill="1" applyBorder="1" applyAlignment="1" applyProtection="1">
      <alignment horizontal="center" vertical="center" wrapText="1"/>
      <protection/>
    </xf>
    <xf numFmtId="0" fontId="43" fillId="7" borderId="83" xfId="532" applyNumberFormat="1" applyFont="1" applyFill="1" applyBorder="1" applyAlignment="1" applyProtection="1">
      <alignment horizontal="center" vertical="center" wrapText="1"/>
      <protection/>
    </xf>
    <xf numFmtId="0" fontId="43" fillId="7" borderId="30" xfId="533" applyNumberFormat="1" applyFont="1" applyFill="1" applyBorder="1" applyAlignment="1" applyProtection="1">
      <alignment horizontal="center" vertical="center" wrapText="1"/>
      <protection/>
    </xf>
    <xf numFmtId="0" fontId="43" fillId="7" borderId="84" xfId="533" applyNumberFormat="1" applyFont="1" applyFill="1" applyBorder="1" applyAlignment="1" applyProtection="1">
      <alignment horizontal="center" vertical="center" wrapText="1"/>
      <protection/>
    </xf>
    <xf numFmtId="0" fontId="43" fillId="7" borderId="85" xfId="533" applyNumberFormat="1" applyFont="1" applyFill="1" applyBorder="1" applyAlignment="1" applyProtection="1">
      <alignment horizontal="center" vertical="center" wrapText="1"/>
      <protection/>
    </xf>
    <xf numFmtId="0" fontId="43" fillId="47" borderId="52" xfId="532" applyNumberFormat="1" applyFont="1" applyFill="1" applyBorder="1" applyAlignment="1" applyProtection="1">
      <alignment horizontal="center" vertical="center" wrapText="1"/>
      <protection/>
    </xf>
    <xf numFmtId="0" fontId="43" fillId="47" borderId="47" xfId="532" applyNumberFormat="1" applyFont="1" applyFill="1" applyBorder="1" applyAlignment="1" applyProtection="1">
      <alignment horizontal="center" vertical="center" wrapText="1"/>
      <protection/>
    </xf>
    <xf numFmtId="0" fontId="52" fillId="47" borderId="52" xfId="532" applyNumberFormat="1" applyFont="1" applyFill="1" applyBorder="1" applyAlignment="1" applyProtection="1">
      <alignment horizontal="center" vertical="center" wrapText="1"/>
      <protection/>
    </xf>
    <xf numFmtId="0" fontId="52" fillId="47" borderId="47" xfId="532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>
      <alignment horizontal="left" vertical="top" wrapText="1"/>
    </xf>
    <xf numFmtId="0" fontId="37" fillId="47" borderId="57" xfId="532" applyFont="1" applyFill="1" applyBorder="1" applyAlignment="1" applyProtection="1">
      <alignment horizontal="left" vertical="center" wrapText="1" indent="1"/>
      <protection/>
    </xf>
    <xf numFmtId="0" fontId="37" fillId="47" borderId="45" xfId="532" applyFont="1" applyFill="1" applyBorder="1" applyAlignment="1" applyProtection="1">
      <alignment horizontal="left" vertical="center" wrapText="1" indent="1"/>
      <protection/>
    </xf>
    <xf numFmtId="49" fontId="37" fillId="47" borderId="63" xfId="532" applyNumberFormat="1" applyFont="1" applyFill="1" applyBorder="1" applyAlignment="1" applyProtection="1">
      <alignment horizontal="left" vertical="center" indent="1"/>
      <protection/>
    </xf>
    <xf numFmtId="49" fontId="37" fillId="47" borderId="88" xfId="532" applyNumberFormat="1" applyFont="1" applyFill="1" applyBorder="1" applyAlignment="1" applyProtection="1">
      <alignment horizontal="left" vertical="center" indent="1"/>
      <protection/>
    </xf>
    <xf numFmtId="49" fontId="37" fillId="47" borderId="61" xfId="532" applyNumberFormat="1" applyFont="1" applyFill="1" applyBorder="1" applyAlignment="1" applyProtection="1">
      <alignment horizontal="left" vertical="center" indent="1"/>
      <protection/>
    </xf>
    <xf numFmtId="0" fontId="37" fillId="48" borderId="50" xfId="532" applyFont="1" applyFill="1" applyBorder="1" applyAlignment="1" applyProtection="1">
      <alignment horizontal="center" vertical="center" wrapText="1"/>
      <protection locked="0"/>
    </xf>
    <xf numFmtId="0" fontId="37" fillId="0" borderId="69" xfId="532" applyFont="1" applyBorder="1" applyAlignment="1" applyProtection="1">
      <alignment horizontal="center" vertical="top"/>
      <protection locked="0"/>
    </xf>
    <xf numFmtId="0" fontId="37" fillId="0" borderId="55" xfId="532" applyFont="1" applyBorder="1" applyAlignment="1" applyProtection="1">
      <alignment horizontal="center" vertical="top"/>
      <protection locked="0"/>
    </xf>
    <xf numFmtId="0" fontId="2" fillId="0" borderId="69" xfId="532" applyBorder="1" applyAlignment="1" applyProtection="1">
      <alignment horizontal="center" vertical="top"/>
      <protection locked="0"/>
    </xf>
    <xf numFmtId="0" fontId="2" fillId="0" borderId="55" xfId="532" applyBorder="1" applyAlignment="1" applyProtection="1">
      <alignment horizontal="center" vertical="top"/>
      <protection locked="0"/>
    </xf>
    <xf numFmtId="0" fontId="37" fillId="47" borderId="43" xfId="532" applyFont="1" applyFill="1" applyBorder="1" applyAlignment="1" applyProtection="1">
      <alignment horizontal="left" vertical="center" wrapText="1"/>
      <protection/>
    </xf>
    <xf numFmtId="0" fontId="37" fillId="47" borderId="70" xfId="532" applyFont="1" applyFill="1" applyBorder="1" applyAlignment="1" applyProtection="1">
      <alignment horizontal="left" vertical="center" wrapText="1"/>
      <protection/>
    </xf>
    <xf numFmtId="0" fontId="37" fillId="47" borderId="57" xfId="532" applyFont="1" applyFill="1" applyBorder="1" applyAlignment="1" applyProtection="1">
      <alignment horizontal="left" vertical="center" wrapText="1"/>
      <protection/>
    </xf>
    <xf numFmtId="0" fontId="37" fillId="47" borderId="45" xfId="532" applyFont="1" applyFill="1" applyBorder="1" applyAlignment="1" applyProtection="1">
      <alignment horizontal="left" vertical="center" wrapText="1"/>
      <protection/>
    </xf>
    <xf numFmtId="0" fontId="37" fillId="47" borderId="57" xfId="532" applyFont="1" applyFill="1" applyBorder="1" applyAlignment="1" applyProtection="1">
      <alignment horizontal="left" vertical="center" wrapText="1" indent="2"/>
      <protection/>
    </xf>
    <xf numFmtId="0" fontId="37" fillId="47" borderId="45" xfId="532" applyFont="1" applyFill="1" applyBorder="1" applyAlignment="1" applyProtection="1">
      <alignment horizontal="left" vertical="center" wrapText="1" indent="2"/>
      <protection/>
    </xf>
    <xf numFmtId="0" fontId="37" fillId="49" borderId="57" xfId="532" applyNumberFormat="1" applyFont="1" applyFill="1" applyBorder="1" applyAlignment="1" applyProtection="1">
      <alignment horizontal="left" vertical="center" wrapText="1" indent="1"/>
      <protection locked="0"/>
    </xf>
    <xf numFmtId="0" fontId="37" fillId="49" borderId="45" xfId="532" applyNumberFormat="1" applyFont="1" applyFill="1" applyBorder="1" applyAlignment="1" applyProtection="1">
      <alignment horizontal="left" vertical="center" wrapText="1" indent="1"/>
      <protection locked="0"/>
    </xf>
    <xf numFmtId="0" fontId="37" fillId="47" borderId="57" xfId="532" applyFont="1" applyFill="1" applyBorder="1" applyAlignment="1" applyProtection="1">
      <alignment vertical="center" wrapText="1"/>
      <protection/>
    </xf>
    <xf numFmtId="0" fontId="37" fillId="47" borderId="45" xfId="532" applyFont="1" applyFill="1" applyBorder="1" applyAlignment="1" applyProtection="1">
      <alignment vertical="center" wrapText="1"/>
      <protection/>
    </xf>
    <xf numFmtId="0" fontId="43" fillId="7" borderId="42" xfId="532" applyNumberFormat="1" applyFont="1" applyFill="1" applyBorder="1" applyAlignment="1" applyProtection="1">
      <alignment horizontal="center" vertical="center" wrapText="1"/>
      <protection/>
    </xf>
    <xf numFmtId="0" fontId="43" fillId="7" borderId="0" xfId="532" applyNumberFormat="1" applyFont="1" applyFill="1" applyBorder="1" applyAlignment="1" applyProtection="1">
      <alignment horizontal="center" vertical="center" wrapText="1"/>
      <protection/>
    </xf>
    <xf numFmtId="0" fontId="43" fillId="7" borderId="95" xfId="532" applyNumberFormat="1" applyFont="1" applyFill="1" applyBorder="1" applyAlignment="1" applyProtection="1">
      <alignment horizontal="center" vertical="center" wrapText="1"/>
      <protection/>
    </xf>
    <xf numFmtId="0" fontId="37" fillId="47" borderId="66" xfId="532" applyFont="1" applyFill="1" applyBorder="1" applyAlignment="1" applyProtection="1">
      <alignment vertical="center" wrapText="1"/>
      <protection/>
    </xf>
    <xf numFmtId="0" fontId="37" fillId="47" borderId="46" xfId="532" applyFont="1" applyFill="1" applyBorder="1" applyAlignment="1" applyProtection="1">
      <alignment vertical="center" wrapText="1"/>
      <protection/>
    </xf>
    <xf numFmtId="0" fontId="56" fillId="47" borderId="0" xfId="532" applyNumberFormat="1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65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left"/>
    </xf>
    <xf numFmtId="0" fontId="5" fillId="0" borderId="82" xfId="0" applyFont="1" applyFill="1" applyBorder="1" applyAlignment="1">
      <alignment horizontal="left"/>
    </xf>
    <xf numFmtId="0" fontId="5" fillId="0" borderId="83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95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84" xfId="0" applyFont="1" applyFill="1" applyBorder="1" applyAlignment="1">
      <alignment horizontal="left"/>
    </xf>
    <xf numFmtId="0" fontId="5" fillId="0" borderId="85" xfId="0" applyFont="1" applyFill="1" applyBorder="1" applyAlignment="1">
      <alignment horizontal="left"/>
    </xf>
    <xf numFmtId="0" fontId="5" fillId="0" borderId="6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65" xfId="0" applyFont="1" applyFill="1" applyBorder="1" applyAlignment="1">
      <alignment horizontal="left" vertical="center"/>
    </xf>
    <xf numFmtId="0" fontId="5" fillId="0" borderId="71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left" vertical="center"/>
    </xf>
    <xf numFmtId="0" fontId="5" fillId="0" borderId="84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 vertical="center"/>
    </xf>
    <xf numFmtId="0" fontId="5" fillId="0" borderId="72" xfId="0" applyFont="1" applyFill="1" applyBorder="1" applyAlignment="1">
      <alignment horizontal="left" vertical="center"/>
    </xf>
    <xf numFmtId="0" fontId="5" fillId="0" borderId="7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top" wrapText="1"/>
    </xf>
    <xf numFmtId="0" fontId="5" fillId="0" borderId="58" xfId="0" applyFont="1" applyFill="1" applyBorder="1" applyAlignment="1">
      <alignment horizontal="center" vertical="top" wrapText="1"/>
    </xf>
    <xf numFmtId="0" fontId="5" fillId="0" borderId="71" xfId="0" applyFont="1" applyFill="1" applyBorder="1" applyAlignment="1">
      <alignment horizontal="center" vertical="top" wrapText="1"/>
    </xf>
    <xf numFmtId="0" fontId="5" fillId="0" borderId="67" xfId="0" applyFont="1" applyFill="1" applyBorder="1" applyAlignment="1">
      <alignment horizontal="center" vertical="top" wrapText="1"/>
    </xf>
    <xf numFmtId="0" fontId="5" fillId="0" borderId="75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18" xfId="0" applyFont="1" applyFill="1" applyBorder="1" applyAlignment="1">
      <alignment horizontal="left" vertical="center" wrapText="1"/>
    </xf>
    <xf numFmtId="0" fontId="58" fillId="0" borderId="57" xfId="0" applyFont="1" applyFill="1" applyBorder="1" applyAlignment="1">
      <alignment horizontal="center" vertical="center" wrapText="1"/>
    </xf>
    <xf numFmtId="0" fontId="58" fillId="0" borderId="94" xfId="0" applyFont="1" applyFill="1" applyBorder="1" applyAlignment="1">
      <alignment horizontal="center" vertical="center" wrapText="1"/>
    </xf>
    <xf numFmtId="0" fontId="58" fillId="0" borderId="45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</cellXfs>
  <cellStyles count="65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Контрольная ячейка" xfId="447"/>
    <cellStyle name="Контрольная ячейка 2" xfId="448"/>
    <cellStyle name="Контрольная ячейка 3" xfId="449"/>
    <cellStyle name="Контрольная ячейка 4" xfId="450"/>
    <cellStyle name="Контрольная ячейка 5" xfId="451"/>
    <cellStyle name="Контрольная ячейка 6" xfId="452"/>
    <cellStyle name="Контрольная ячейка 7" xfId="453"/>
    <cellStyle name="Контрольная ячейка 8" xfId="454"/>
    <cellStyle name="Контрольная ячейка 9" xfId="455"/>
    <cellStyle name="Мои наименования показателей" xfId="456"/>
    <cellStyle name="Мои наименования показателей 2" xfId="457"/>
    <cellStyle name="Мои наименования показателей 2 2" xfId="458"/>
    <cellStyle name="Мои наименования показателей 2 3" xfId="459"/>
    <cellStyle name="Мои наименования показателей 2 4" xfId="460"/>
    <cellStyle name="Мои наименования показателей 2 5" xfId="461"/>
    <cellStyle name="Мои наименования показателей 2 6" xfId="462"/>
    <cellStyle name="Мои наименования показателей 2 7" xfId="463"/>
    <cellStyle name="Мои наименования показателей 2 8" xfId="464"/>
    <cellStyle name="Мои наименования показателей 3" xfId="465"/>
    <cellStyle name="Мои наименования показателей 3 2" xfId="466"/>
    <cellStyle name="Мои наименования показателей 3 3" xfId="467"/>
    <cellStyle name="Мои наименования показателей 3 4" xfId="468"/>
    <cellStyle name="Мои наименования показателей 3 5" xfId="469"/>
    <cellStyle name="Мои наименования показателей 3 6" xfId="470"/>
    <cellStyle name="Мои наименования показателей 3 7" xfId="471"/>
    <cellStyle name="Мои наименования показателей 3 8" xfId="472"/>
    <cellStyle name="Мои наименования показателей 4" xfId="473"/>
    <cellStyle name="Мои наименования показателей 4 2" xfId="474"/>
    <cellStyle name="Мои наименования показателей 4 3" xfId="475"/>
    <cellStyle name="Мои наименования показателей 4 4" xfId="476"/>
    <cellStyle name="Мои наименования показателей 4 5" xfId="477"/>
    <cellStyle name="Мои наименования показателей 4 6" xfId="478"/>
    <cellStyle name="Мои наименования показателей 4 7" xfId="479"/>
    <cellStyle name="Мои наименования показателей 4 8" xfId="480"/>
    <cellStyle name="Мои наименования показателей 5" xfId="481"/>
    <cellStyle name="Мои наименования показателей 5 2" xfId="482"/>
    <cellStyle name="Мои наименования показателей 5 3" xfId="483"/>
    <cellStyle name="Мои наименования показателей 5 4" xfId="484"/>
    <cellStyle name="Мои наименования показателей 5 5" xfId="485"/>
    <cellStyle name="Мои наименования показателей 5 6" xfId="486"/>
    <cellStyle name="Мои наименования показателей 5 7" xfId="487"/>
    <cellStyle name="Мои наименования показателей 5 8" xfId="488"/>
    <cellStyle name="Мои наименования показателей 6" xfId="489"/>
    <cellStyle name="Мои наименования показателей 7" xfId="490"/>
    <cellStyle name="Мои наименования показателей 8" xfId="491"/>
    <cellStyle name="Мои наименования показателей_BALANCE.TBO.1.71" xfId="492"/>
    <cellStyle name="Мой заголовок" xfId="493"/>
    <cellStyle name="Мой заголовок листа" xfId="494"/>
    <cellStyle name="назв фил" xfId="495"/>
    <cellStyle name="Название" xfId="496"/>
    <cellStyle name="Название 2" xfId="497"/>
    <cellStyle name="Название 3" xfId="498"/>
    <cellStyle name="Название 4" xfId="499"/>
    <cellStyle name="Название 5" xfId="500"/>
    <cellStyle name="Название 6" xfId="501"/>
    <cellStyle name="Название 7" xfId="502"/>
    <cellStyle name="Название 8" xfId="503"/>
    <cellStyle name="Название 9" xfId="504"/>
    <cellStyle name="Нейтральный" xfId="505"/>
    <cellStyle name="Нейтральный 2" xfId="506"/>
    <cellStyle name="Нейтральный 3" xfId="507"/>
    <cellStyle name="Нейтральный 4" xfId="508"/>
    <cellStyle name="Нейтральный 5" xfId="509"/>
    <cellStyle name="Нейтральный 6" xfId="510"/>
    <cellStyle name="Нейтральный 7" xfId="511"/>
    <cellStyle name="Нейтральный 8" xfId="512"/>
    <cellStyle name="Нейтральный 9" xfId="513"/>
    <cellStyle name="Обычный 10" xfId="514"/>
    <cellStyle name="Обычный 2" xfId="515"/>
    <cellStyle name="Обычный 2 2" xfId="516"/>
    <cellStyle name="Обычный 2 3" xfId="517"/>
    <cellStyle name="Обычный 2 4" xfId="518"/>
    <cellStyle name="Обычный 2 5" xfId="519"/>
    <cellStyle name="Обычный 2 6" xfId="520"/>
    <cellStyle name="Обычный 2_EE.FORMA15.BS.4.78(v0.1)" xfId="521"/>
    <cellStyle name="Обычный 3" xfId="522"/>
    <cellStyle name="Обычный 4" xfId="523"/>
    <cellStyle name="Обычный 5" xfId="524"/>
    <cellStyle name="Обычный 6" xfId="525"/>
    <cellStyle name="Обычный 7" xfId="526"/>
    <cellStyle name="Обычный 8" xfId="527"/>
    <cellStyle name="Обычный 9" xfId="528"/>
    <cellStyle name="Обычный_BALANCE.WARM.2007YEAR(FACT)" xfId="529"/>
    <cellStyle name="Обычный_JKH.OPEN.INFO.WARM(v3.5)_Цены161210" xfId="530"/>
    <cellStyle name="Обычный_ЖКУ_проект3" xfId="531"/>
    <cellStyle name="Обычный_КГРЭС тарифы  2012_11.01.2012 (информация на сайт)" xfId="532"/>
    <cellStyle name="Обычный_Лист1" xfId="533"/>
    <cellStyle name="Обычный_Мониторинг по тарифам ТОWRK_BU" xfId="534"/>
    <cellStyle name="Обычный_ТС цены" xfId="535"/>
    <cellStyle name="Followed Hyperlink" xfId="536"/>
    <cellStyle name="Плохой" xfId="537"/>
    <cellStyle name="Плохой 2" xfId="538"/>
    <cellStyle name="Плохой 3" xfId="539"/>
    <cellStyle name="Плохой 4" xfId="540"/>
    <cellStyle name="Плохой 5" xfId="541"/>
    <cellStyle name="Плохой 6" xfId="542"/>
    <cellStyle name="Плохой 7" xfId="543"/>
    <cellStyle name="Плохой 8" xfId="544"/>
    <cellStyle name="Плохой 9" xfId="545"/>
    <cellStyle name="Поле ввода" xfId="546"/>
    <cellStyle name="Пояснение" xfId="547"/>
    <cellStyle name="Пояснение 2" xfId="548"/>
    <cellStyle name="Пояснение 3" xfId="549"/>
    <cellStyle name="Пояснение 4" xfId="550"/>
    <cellStyle name="Пояснение 5" xfId="551"/>
    <cellStyle name="Пояснение 6" xfId="552"/>
    <cellStyle name="Пояснение 7" xfId="553"/>
    <cellStyle name="Пояснение 8" xfId="554"/>
    <cellStyle name="Пояснение 9" xfId="555"/>
    <cellStyle name="Примечание" xfId="556"/>
    <cellStyle name="Примечание 10" xfId="557"/>
    <cellStyle name="Примечание 11" xfId="558"/>
    <cellStyle name="Примечание 12" xfId="559"/>
    <cellStyle name="Примечание 2" xfId="560"/>
    <cellStyle name="Примечание 2 2" xfId="561"/>
    <cellStyle name="Примечание 2 3" xfId="562"/>
    <cellStyle name="Примечание 2 4" xfId="563"/>
    <cellStyle name="Примечание 2 5" xfId="564"/>
    <cellStyle name="Примечание 2 6" xfId="565"/>
    <cellStyle name="Примечание 2 7" xfId="566"/>
    <cellStyle name="Примечание 2 8" xfId="567"/>
    <cellStyle name="Примечание 3" xfId="568"/>
    <cellStyle name="Примечание 3 2" xfId="569"/>
    <cellStyle name="Примечание 3 3" xfId="570"/>
    <cellStyle name="Примечание 3 4" xfId="571"/>
    <cellStyle name="Примечание 3 5" xfId="572"/>
    <cellStyle name="Примечание 3 6" xfId="573"/>
    <cellStyle name="Примечание 3 7" xfId="574"/>
    <cellStyle name="Примечание 3 8" xfId="575"/>
    <cellStyle name="Примечание 4" xfId="576"/>
    <cellStyle name="Примечание 4 2" xfId="577"/>
    <cellStyle name="Примечание 4 3" xfId="578"/>
    <cellStyle name="Примечание 4 4" xfId="579"/>
    <cellStyle name="Примечание 4 5" xfId="580"/>
    <cellStyle name="Примечание 4 6" xfId="581"/>
    <cellStyle name="Примечание 4 7" xfId="582"/>
    <cellStyle name="Примечание 4 8" xfId="583"/>
    <cellStyle name="Примечание 5" xfId="584"/>
    <cellStyle name="Примечание 5 2" xfId="585"/>
    <cellStyle name="Примечание 5 3" xfId="586"/>
    <cellStyle name="Примечание 5 4" xfId="587"/>
    <cellStyle name="Примечание 5 5" xfId="588"/>
    <cellStyle name="Примечание 5 6" xfId="589"/>
    <cellStyle name="Примечание 5 7" xfId="590"/>
    <cellStyle name="Примечание 5 8" xfId="591"/>
    <cellStyle name="Примечание 6" xfId="592"/>
    <cellStyle name="Примечание 7" xfId="593"/>
    <cellStyle name="Примечание 8" xfId="594"/>
    <cellStyle name="Примечание 9" xfId="595"/>
    <cellStyle name="Percent" xfId="596"/>
    <cellStyle name="Процентный 2" xfId="597"/>
    <cellStyle name="Процентный 3" xfId="598"/>
    <cellStyle name="Процентный 4" xfId="599"/>
    <cellStyle name="Связанная ячейка" xfId="600"/>
    <cellStyle name="Связанная ячейка 2" xfId="601"/>
    <cellStyle name="Связанная ячейка 3" xfId="602"/>
    <cellStyle name="Связанная ячейка 4" xfId="603"/>
    <cellStyle name="Связанная ячейка 5" xfId="604"/>
    <cellStyle name="Связанная ячейка 6" xfId="605"/>
    <cellStyle name="Связанная ячейка 7" xfId="606"/>
    <cellStyle name="Связанная ячейка 8" xfId="607"/>
    <cellStyle name="Связанная ячейка 9" xfId="608"/>
    <cellStyle name="Стиль 1" xfId="609"/>
    <cellStyle name="ТЕКСТ" xfId="610"/>
    <cellStyle name="ТЕКСТ 2" xfId="611"/>
    <cellStyle name="ТЕКСТ 3" xfId="612"/>
    <cellStyle name="ТЕКСТ 4" xfId="613"/>
    <cellStyle name="ТЕКСТ 5" xfId="614"/>
    <cellStyle name="ТЕКСТ 6" xfId="615"/>
    <cellStyle name="ТЕКСТ 7" xfId="616"/>
    <cellStyle name="ТЕКСТ 8" xfId="617"/>
    <cellStyle name="Текст предупреждения" xfId="618"/>
    <cellStyle name="Текст предупреждения 2" xfId="619"/>
    <cellStyle name="Текст предупреждения 3" xfId="620"/>
    <cellStyle name="Текст предупреждения 4" xfId="621"/>
    <cellStyle name="Текст предупреждения 5" xfId="622"/>
    <cellStyle name="Текст предупреждения 6" xfId="623"/>
    <cellStyle name="Текст предупреждения 7" xfId="624"/>
    <cellStyle name="Текст предупреждения 8" xfId="625"/>
    <cellStyle name="Текст предупреждения 9" xfId="626"/>
    <cellStyle name="Текстовый" xfId="627"/>
    <cellStyle name="Текстовый 2" xfId="628"/>
    <cellStyle name="Текстовый 3" xfId="629"/>
    <cellStyle name="Текстовый 4" xfId="630"/>
    <cellStyle name="Текстовый 5" xfId="631"/>
    <cellStyle name="Текстовый 6" xfId="632"/>
    <cellStyle name="Текстовый 7" xfId="633"/>
    <cellStyle name="Текстовый 8" xfId="634"/>
    <cellStyle name="Текстовый_JKH.OPEN.INFO.PRICE.VO_v4.0(10.02.11)" xfId="635"/>
    <cellStyle name="Тысячи [0]_3Com" xfId="636"/>
    <cellStyle name="Тысячи_3Com" xfId="637"/>
    <cellStyle name="ФИКСИРОВАННЫЙ" xfId="638"/>
    <cellStyle name="ФИКСИРОВАННЫЙ 2" xfId="639"/>
    <cellStyle name="ФИКСИРОВАННЫЙ 3" xfId="640"/>
    <cellStyle name="ФИКСИРОВАННЫЙ 4" xfId="641"/>
    <cellStyle name="ФИКСИРОВАННЫЙ 5" xfId="642"/>
    <cellStyle name="ФИКСИРОВАННЫЙ 6" xfId="643"/>
    <cellStyle name="ФИКСИРОВАННЫЙ 7" xfId="644"/>
    <cellStyle name="ФИКСИРОВАННЫЙ 8" xfId="645"/>
    <cellStyle name="Comma" xfId="646"/>
    <cellStyle name="Comma [0]" xfId="647"/>
    <cellStyle name="Финансовый 2" xfId="648"/>
    <cellStyle name="Формула" xfId="649"/>
    <cellStyle name="ФормулаВБ" xfId="650"/>
    <cellStyle name="ФормулаНаКонтроль" xfId="651"/>
    <cellStyle name="Хороший" xfId="652"/>
    <cellStyle name="Хороший 2" xfId="653"/>
    <cellStyle name="Хороший 3" xfId="654"/>
    <cellStyle name="Хороший 4" xfId="655"/>
    <cellStyle name="Хороший 5" xfId="656"/>
    <cellStyle name="Хороший 6" xfId="657"/>
    <cellStyle name="Хороший 7" xfId="658"/>
    <cellStyle name="Хороший 8" xfId="659"/>
    <cellStyle name="Хороший 9" xfId="660"/>
    <cellStyle name="Џђћ–…ќ’ќ›‰" xfId="6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4\Local%20Settings\Temporary%20Internet%20Files\Content.IE5\CX6ZG16N\&#1050;&#1043;&#1056;&#1069;&#1057;%20&#1047;&#1072;&#1090;&#1088;&#1072;&#1090;&#1099;%20&#1085;&#1072;%20&#1090;&#1077;&#1087;&#1083;&#1086;&#1074;&#1091;&#1102;%20&#1101;&#1085;&#1077;&#1088;&#1075;&#1080;&#1102;%20(&#1087;&#1083;&#1072;&#1085;%202011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1">
        <row r="13">
          <cell r="F13" t="str">
            <v>Открытое акционерное общество "Первая генерирующая компания оптового рынка электроэнергии" (ОАО "ОГК-1"), г.Москва</v>
          </cell>
        </row>
        <row r="15">
          <cell r="F15" t="str">
            <v>Каширская ГРЭС-филиал ОАО "ОГК-1"</v>
          </cell>
        </row>
        <row r="20">
          <cell r="F20" t="str">
            <v>производство комбинированная выработка</v>
          </cell>
        </row>
      </sheetData>
      <sheetData sheetId="12">
        <row r="2">
          <cell r="K2" t="str">
            <v>газ природный по регулируемой цене</v>
          </cell>
        </row>
        <row r="3">
          <cell r="K3" t="str">
            <v>газ природный по нерегулируемой цене</v>
          </cell>
        </row>
        <row r="4">
          <cell r="K4" t="str">
            <v>газ сжиженный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o-generation.ru/" TargetMode="External" /><Relationship Id="rId2" Type="http://schemas.openxmlformats.org/officeDocument/2006/relationships/hyperlink" Target="mailto:oao@kgres.ogk1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vatkina@kgres.ogk1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6.8515625" style="170" customWidth="1"/>
    <col min="2" max="2" width="43.8515625" style="170" customWidth="1"/>
    <col min="3" max="3" width="77.57421875" style="170" customWidth="1"/>
    <col min="4" max="4" width="17.140625" style="170" customWidth="1"/>
    <col min="5" max="16384" width="9.140625" style="170" customWidth="1"/>
  </cols>
  <sheetData>
    <row r="1" spans="1:4" ht="34.5" customHeight="1">
      <c r="A1" s="202" t="s">
        <v>236</v>
      </c>
      <c r="B1" s="202"/>
      <c r="C1" s="202"/>
      <c r="D1" s="202"/>
    </row>
    <row r="2" spans="1:4" ht="34.5" customHeight="1" thickBot="1">
      <c r="A2" s="171"/>
      <c r="B2" s="171"/>
      <c r="C2" s="171"/>
      <c r="D2" s="171"/>
    </row>
    <row r="3" spans="1:4" s="175" customFormat="1" ht="23.25" customHeight="1" thickBot="1">
      <c r="A3" s="172" t="s">
        <v>237</v>
      </c>
      <c r="B3" s="173" t="s">
        <v>2</v>
      </c>
      <c r="C3" s="173" t="s">
        <v>238</v>
      </c>
      <c r="D3" s="174" t="s">
        <v>239</v>
      </c>
    </row>
    <row r="4" spans="1:4" s="175" customFormat="1" ht="15">
      <c r="A4" s="176" t="s">
        <v>29</v>
      </c>
      <c r="B4" s="177" t="s">
        <v>240</v>
      </c>
      <c r="C4" s="177"/>
      <c r="D4" s="178"/>
    </row>
    <row r="5" spans="1:4" s="175" customFormat="1" ht="15">
      <c r="A5" s="179" t="s">
        <v>241</v>
      </c>
      <c r="B5" s="180" t="s">
        <v>242</v>
      </c>
      <c r="C5" s="188" t="s">
        <v>316</v>
      </c>
      <c r="D5" s="182"/>
    </row>
    <row r="6" spans="1:4" s="175" customFormat="1" ht="15">
      <c r="A6" s="179" t="s">
        <v>243</v>
      </c>
      <c r="B6" s="180" t="s">
        <v>244</v>
      </c>
      <c r="C6" s="188" t="s">
        <v>317</v>
      </c>
      <c r="D6" s="182"/>
    </row>
    <row r="7" spans="1:4" s="175" customFormat="1" ht="15">
      <c r="A7" s="179" t="s">
        <v>245</v>
      </c>
      <c r="B7" s="180" t="s">
        <v>246</v>
      </c>
      <c r="C7" s="183">
        <v>1117746460358</v>
      </c>
      <c r="D7" s="182"/>
    </row>
    <row r="8" spans="1:4" s="175" customFormat="1" ht="15">
      <c r="A8" s="179" t="s">
        <v>247</v>
      </c>
      <c r="B8" s="180" t="s">
        <v>248</v>
      </c>
      <c r="C8" s="184">
        <v>40709</v>
      </c>
      <c r="D8" s="182"/>
    </row>
    <row r="9" spans="1:6" s="175" customFormat="1" ht="66" customHeight="1">
      <c r="A9" s="179" t="s">
        <v>249</v>
      </c>
      <c r="B9" s="180" t="s">
        <v>250</v>
      </c>
      <c r="C9" s="181" t="s">
        <v>251</v>
      </c>
      <c r="D9" s="182"/>
      <c r="F9" s="185"/>
    </row>
    <row r="10" spans="1:4" s="175" customFormat="1" ht="15">
      <c r="A10" s="186" t="s">
        <v>208</v>
      </c>
      <c r="B10" s="187" t="s">
        <v>252</v>
      </c>
      <c r="C10" s="181"/>
      <c r="D10" s="182"/>
    </row>
    <row r="11" spans="1:4" s="175" customFormat="1" ht="15">
      <c r="A11" s="179" t="s">
        <v>253</v>
      </c>
      <c r="B11" s="180" t="s">
        <v>254</v>
      </c>
      <c r="C11" s="181" t="s">
        <v>255</v>
      </c>
      <c r="D11" s="182"/>
    </row>
    <row r="12" spans="1:4" s="175" customFormat="1" ht="15">
      <c r="A12" s="179" t="s">
        <v>256</v>
      </c>
      <c r="B12" s="180" t="s">
        <v>257</v>
      </c>
      <c r="C12" s="188" t="s">
        <v>258</v>
      </c>
      <c r="D12" s="182"/>
    </row>
    <row r="13" spans="1:4" s="175" customFormat="1" ht="15">
      <c r="A13" s="179" t="s">
        <v>259</v>
      </c>
      <c r="B13" s="180" t="s">
        <v>260</v>
      </c>
      <c r="C13" s="188" t="s">
        <v>287</v>
      </c>
      <c r="D13" s="182"/>
    </row>
    <row r="14" spans="1:4" s="175" customFormat="1" ht="15">
      <c r="A14" s="179" t="s">
        <v>261</v>
      </c>
      <c r="B14" s="180" t="s">
        <v>262</v>
      </c>
      <c r="C14" s="181" t="s">
        <v>263</v>
      </c>
      <c r="D14" s="182"/>
    </row>
    <row r="15" spans="1:4" s="175" customFormat="1" ht="15">
      <c r="A15" s="179" t="s">
        <v>264</v>
      </c>
      <c r="B15" s="180" t="s">
        <v>265</v>
      </c>
      <c r="C15" s="188" t="s">
        <v>266</v>
      </c>
      <c r="D15" s="182"/>
    </row>
    <row r="16" spans="1:4" s="175" customFormat="1" ht="15">
      <c r="A16" s="179" t="s">
        <v>267</v>
      </c>
      <c r="B16" s="180" t="s">
        <v>268</v>
      </c>
      <c r="C16" s="188" t="s">
        <v>269</v>
      </c>
      <c r="D16" s="182"/>
    </row>
    <row r="17" spans="1:4" s="175" customFormat="1" ht="15">
      <c r="A17" s="179" t="s">
        <v>270</v>
      </c>
      <c r="B17" s="180" t="s">
        <v>271</v>
      </c>
      <c r="C17" s="181" t="s">
        <v>272</v>
      </c>
      <c r="D17" s="182"/>
    </row>
    <row r="18" spans="1:4" s="175" customFormat="1" ht="15">
      <c r="A18" s="179" t="s">
        <v>273</v>
      </c>
      <c r="B18" s="180" t="s">
        <v>274</v>
      </c>
      <c r="C18" s="189" t="s">
        <v>275</v>
      </c>
      <c r="D18" s="182"/>
    </row>
    <row r="19" spans="1:4" s="175" customFormat="1" ht="60">
      <c r="A19" s="179" t="s">
        <v>276</v>
      </c>
      <c r="B19" s="180" t="s">
        <v>277</v>
      </c>
      <c r="C19" s="188" t="s">
        <v>288</v>
      </c>
      <c r="D19" s="182"/>
    </row>
    <row r="20" spans="1:4" s="175" customFormat="1" ht="15">
      <c r="A20" s="179" t="s">
        <v>278</v>
      </c>
      <c r="B20" s="180" t="s">
        <v>279</v>
      </c>
      <c r="C20" s="188" t="s">
        <v>289</v>
      </c>
      <c r="D20" s="182"/>
    </row>
    <row r="21" spans="1:4" s="175" customFormat="1" ht="30">
      <c r="A21" s="179" t="s">
        <v>280</v>
      </c>
      <c r="B21" s="180" t="s">
        <v>281</v>
      </c>
      <c r="C21" s="181">
        <v>25.366</v>
      </c>
      <c r="D21" s="182"/>
    </row>
    <row r="22" spans="1:4" s="175" customFormat="1" ht="15">
      <c r="A22" s="179" t="s">
        <v>282</v>
      </c>
      <c r="B22" s="180" t="s">
        <v>283</v>
      </c>
      <c r="C22" s="188" t="s">
        <v>284</v>
      </c>
      <c r="D22" s="182"/>
    </row>
    <row r="23" spans="1:4" s="175" customFormat="1" ht="30.75" thickBot="1">
      <c r="A23" s="190" t="s">
        <v>285</v>
      </c>
      <c r="B23" s="191" t="s">
        <v>286</v>
      </c>
      <c r="C23" s="192" t="s">
        <v>284</v>
      </c>
      <c r="D23" s="193"/>
    </row>
    <row r="24" s="175" customFormat="1" ht="15"/>
    <row r="25" s="175" customFormat="1" ht="15"/>
    <row r="26" s="175" customFormat="1" ht="15"/>
    <row r="27" s="175" customFormat="1" ht="15"/>
    <row r="28" s="175" customFormat="1" ht="15"/>
    <row r="29" s="175" customFormat="1" ht="15"/>
    <row r="30" s="175" customFormat="1" ht="15"/>
    <row r="31" s="175" customFormat="1" ht="15"/>
    <row r="32" s="175" customFormat="1" ht="15"/>
    <row r="33" s="175" customFormat="1" ht="15"/>
    <row r="34" s="175" customFormat="1" ht="15"/>
    <row r="35" s="175" customFormat="1" ht="15"/>
    <row r="36" s="175" customFormat="1" ht="15"/>
    <row r="37" s="175" customFormat="1" ht="15"/>
    <row r="38" s="175" customFormat="1" ht="15"/>
    <row r="39" s="175" customFormat="1" ht="15"/>
    <row r="40" s="175" customFormat="1" ht="15"/>
    <row r="41" s="175" customFormat="1" ht="15"/>
    <row r="42" s="175" customFormat="1" ht="15"/>
    <row r="43" s="175" customFormat="1" ht="15"/>
    <row r="44" s="175" customFormat="1" ht="15"/>
    <row r="45" s="175" customFormat="1" ht="15"/>
    <row r="46" s="175" customFormat="1" ht="15"/>
    <row r="47" s="175" customFormat="1" ht="15"/>
    <row r="48" s="175" customFormat="1" ht="15"/>
  </sheetData>
  <sheetProtection/>
  <mergeCells count="1">
    <mergeCell ref="A1:D1"/>
  </mergeCells>
  <hyperlinks>
    <hyperlink ref="C17" r:id="rId1" display="www.irao-generation.ru"/>
    <hyperlink ref="C18" r:id="rId2" display="oao@kgres.ogk1.ru"/>
  </hyperlinks>
  <printOptions/>
  <pageMargins left="0.7" right="0.7" top="0.75" bottom="0.75" header="0.3" footer="0.3"/>
  <pageSetup horizontalDpi="600" verticalDpi="600" orientation="landscape" paperSize="9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view="pageBreakPreview" zoomScale="85" zoomScaleSheetLayoutView="85" zoomScalePageLayoutView="0" workbookViewId="0" topLeftCell="A51">
      <selection activeCell="P35" sqref="P35"/>
    </sheetView>
  </sheetViews>
  <sheetFormatPr defaultColWidth="9.140625" defaultRowHeight="15"/>
  <cols>
    <col min="1" max="1" width="9.140625" style="61" customWidth="1"/>
    <col min="2" max="2" width="19.57421875" style="61" customWidth="1"/>
    <col min="3" max="4" width="14.140625" style="61" customWidth="1"/>
    <col min="5" max="5" width="10.8515625" style="61" customWidth="1"/>
    <col min="6" max="6" width="12.8515625" style="61" customWidth="1"/>
    <col min="7" max="7" width="14.57421875" style="61" customWidth="1"/>
    <col min="8" max="8" width="10.421875" style="61" customWidth="1"/>
    <col min="9" max="9" width="14.28125" style="61" customWidth="1"/>
    <col min="10" max="10" width="11.421875" style="61" bestFit="1" customWidth="1"/>
    <col min="11" max="11" width="11.57421875" style="61" customWidth="1"/>
    <col min="12" max="12" width="28.00390625" style="61" customWidth="1"/>
    <col min="13" max="14" width="23.8515625" style="61" customWidth="1"/>
    <col min="15" max="16384" width="9.140625" style="61" customWidth="1"/>
  </cols>
  <sheetData>
    <row r="1" spans="1:15" ht="16.5" customHeight="1">
      <c r="A1" s="227" t="s">
        <v>309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9"/>
      <c r="O1" s="127"/>
    </row>
    <row r="2" spans="1:14" s="62" customFormat="1" ht="19.5" customHeight="1" thickBot="1">
      <c r="A2" s="230" t="s">
        <v>310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2"/>
    </row>
    <row r="3" spans="1:14" s="62" customFormat="1" ht="23.25" customHeight="1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5" ht="33.75" customHeight="1">
      <c r="A4" s="247" t="s">
        <v>58</v>
      </c>
      <c r="B4" s="250" t="s">
        <v>59</v>
      </c>
      <c r="C4" s="251"/>
      <c r="D4" s="255" t="s">
        <v>60</v>
      </c>
      <c r="E4" s="255"/>
      <c r="F4" s="255"/>
      <c r="G4" s="256" t="s">
        <v>220</v>
      </c>
      <c r="H4" s="257"/>
      <c r="I4" s="258"/>
      <c r="J4" s="222" t="s">
        <v>61</v>
      </c>
      <c r="K4" s="222" t="s">
        <v>62</v>
      </c>
      <c r="L4" s="222" t="s">
        <v>63</v>
      </c>
      <c r="M4" s="222" t="s">
        <v>64</v>
      </c>
      <c r="N4" s="234" t="s">
        <v>65</v>
      </c>
      <c r="O4" s="126"/>
    </row>
    <row r="5" spans="1:14" ht="24.75" customHeight="1">
      <c r="A5" s="248"/>
      <c r="B5" s="252"/>
      <c r="C5" s="253"/>
      <c r="D5" s="219" t="s">
        <v>66</v>
      </c>
      <c r="E5" s="219" t="s">
        <v>67</v>
      </c>
      <c r="F5" s="219"/>
      <c r="G5" s="219" t="s">
        <v>228</v>
      </c>
      <c r="H5" s="219" t="s">
        <v>67</v>
      </c>
      <c r="I5" s="233"/>
      <c r="J5" s="223"/>
      <c r="K5" s="223"/>
      <c r="L5" s="223"/>
      <c r="M5" s="223"/>
      <c r="N5" s="235"/>
    </row>
    <row r="6" spans="1:14" ht="46.5" customHeight="1" thickBot="1">
      <c r="A6" s="249"/>
      <c r="B6" s="252"/>
      <c r="C6" s="253"/>
      <c r="D6" s="237"/>
      <c r="E6" s="64" t="s">
        <v>68</v>
      </c>
      <c r="F6" s="65" t="s">
        <v>69</v>
      </c>
      <c r="G6" s="237"/>
      <c r="H6" s="64" t="s">
        <v>68</v>
      </c>
      <c r="I6" s="65" t="s">
        <v>69</v>
      </c>
      <c r="J6" s="224"/>
      <c r="K6" s="224"/>
      <c r="L6" s="224"/>
      <c r="M6" s="224"/>
      <c r="N6" s="236"/>
    </row>
    <row r="7" spans="1:14" ht="13.5" thickBot="1">
      <c r="A7" s="66">
        <v>1</v>
      </c>
      <c r="B7" s="243">
        <v>2</v>
      </c>
      <c r="C7" s="244"/>
      <c r="D7" s="68">
        <v>9</v>
      </c>
      <c r="E7" s="67">
        <v>10</v>
      </c>
      <c r="F7" s="68">
        <v>11</v>
      </c>
      <c r="G7" s="67">
        <v>12</v>
      </c>
      <c r="H7" s="68">
        <v>13</v>
      </c>
      <c r="I7" s="67">
        <v>14</v>
      </c>
      <c r="J7" s="68">
        <v>15</v>
      </c>
      <c r="K7" s="67">
        <v>16</v>
      </c>
      <c r="L7" s="68">
        <v>17</v>
      </c>
      <c r="M7" s="67">
        <v>18</v>
      </c>
      <c r="N7" s="69">
        <v>19</v>
      </c>
    </row>
    <row r="8" spans="1:14" ht="27" customHeight="1" thickBot="1">
      <c r="A8" s="128" t="s">
        <v>29</v>
      </c>
      <c r="B8" s="67"/>
      <c r="C8" s="125"/>
      <c r="D8" s="259" t="s">
        <v>206</v>
      </c>
      <c r="E8" s="260"/>
      <c r="F8" s="260"/>
      <c r="G8" s="260"/>
      <c r="H8" s="260"/>
      <c r="I8" s="260"/>
      <c r="J8" s="260"/>
      <c r="K8" s="260"/>
      <c r="L8" s="260"/>
      <c r="M8" s="260"/>
      <c r="N8" s="261"/>
    </row>
    <row r="9" spans="1:14" ht="29.25" customHeight="1">
      <c r="A9" s="146"/>
      <c r="B9" s="225" t="s">
        <v>207</v>
      </c>
      <c r="C9" s="147" t="s">
        <v>4</v>
      </c>
      <c r="D9" s="70"/>
      <c r="E9" s="71"/>
      <c r="F9" s="71"/>
      <c r="G9" s="70"/>
      <c r="H9" s="71"/>
      <c r="I9" s="72"/>
      <c r="J9" s="73"/>
      <c r="K9" s="73"/>
      <c r="L9" s="74"/>
      <c r="M9" s="75"/>
      <c r="N9" s="76"/>
    </row>
    <row r="10" spans="1:14" ht="38.25" customHeight="1">
      <c r="A10" s="148"/>
      <c r="B10" s="226"/>
      <c r="C10" s="149" t="s">
        <v>14</v>
      </c>
      <c r="D10" s="70"/>
      <c r="E10" s="71"/>
      <c r="F10" s="71"/>
      <c r="G10" s="70"/>
      <c r="H10" s="71"/>
      <c r="I10" s="72"/>
      <c r="J10" s="73"/>
      <c r="K10" s="73"/>
      <c r="L10" s="74"/>
      <c r="M10" s="75"/>
      <c r="N10" s="76"/>
    </row>
    <row r="11" spans="1:15" ht="34.5" customHeight="1">
      <c r="A11" s="148" t="s">
        <v>70</v>
      </c>
      <c r="B11" s="217" t="s">
        <v>209</v>
      </c>
      <c r="C11" s="209" t="s">
        <v>4</v>
      </c>
      <c r="D11" s="138">
        <v>1241.01</v>
      </c>
      <c r="E11" s="139"/>
      <c r="F11" s="139"/>
      <c r="G11" s="138">
        <v>1051.7</v>
      </c>
      <c r="H11" s="77"/>
      <c r="I11" s="78"/>
      <c r="J11" s="79">
        <v>42370</v>
      </c>
      <c r="K11" s="79">
        <v>42551</v>
      </c>
      <c r="L11" s="80" t="s">
        <v>306</v>
      </c>
      <c r="M11" s="81" t="s">
        <v>196</v>
      </c>
      <c r="N11" s="82" t="s">
        <v>221</v>
      </c>
      <c r="O11" s="129"/>
    </row>
    <row r="12" spans="1:14" ht="36" customHeight="1">
      <c r="A12" s="148" t="s">
        <v>71</v>
      </c>
      <c r="B12" s="217"/>
      <c r="C12" s="210"/>
      <c r="D12" s="138">
        <v>1284.95</v>
      </c>
      <c r="E12" s="139"/>
      <c r="F12" s="139"/>
      <c r="G12" s="138">
        <v>1088.94</v>
      </c>
      <c r="H12" s="77"/>
      <c r="I12" s="78"/>
      <c r="J12" s="79">
        <v>42552</v>
      </c>
      <c r="K12" s="79">
        <v>42735</v>
      </c>
      <c r="L12" s="80" t="s">
        <v>306</v>
      </c>
      <c r="M12" s="81" t="s">
        <v>196</v>
      </c>
      <c r="N12" s="82" t="s">
        <v>221</v>
      </c>
    </row>
    <row r="13" spans="1:14" ht="42" customHeight="1">
      <c r="A13" s="148" t="s">
        <v>222</v>
      </c>
      <c r="B13" s="217"/>
      <c r="C13" s="209" t="s">
        <v>14</v>
      </c>
      <c r="D13" s="138"/>
      <c r="E13" s="139"/>
      <c r="F13" s="139"/>
      <c r="G13" s="138">
        <v>863</v>
      </c>
      <c r="H13" s="77"/>
      <c r="I13" s="78"/>
      <c r="J13" s="79">
        <v>42370</v>
      </c>
      <c r="K13" s="79">
        <v>42551</v>
      </c>
      <c r="L13" s="80" t="s">
        <v>306</v>
      </c>
      <c r="M13" s="81" t="s">
        <v>196</v>
      </c>
      <c r="N13" s="82" t="s">
        <v>221</v>
      </c>
    </row>
    <row r="14" spans="1:14" ht="39" customHeight="1">
      <c r="A14" s="148" t="s">
        <v>223</v>
      </c>
      <c r="B14" s="218"/>
      <c r="C14" s="210"/>
      <c r="D14" s="138"/>
      <c r="E14" s="139"/>
      <c r="F14" s="139"/>
      <c r="G14" s="138">
        <v>888.92</v>
      </c>
      <c r="H14" s="77"/>
      <c r="I14" s="78"/>
      <c r="J14" s="79">
        <v>42552</v>
      </c>
      <c r="K14" s="79">
        <v>42735</v>
      </c>
      <c r="L14" s="80" t="s">
        <v>306</v>
      </c>
      <c r="M14" s="81" t="s">
        <v>196</v>
      </c>
      <c r="N14" s="82" t="s">
        <v>221</v>
      </c>
    </row>
    <row r="15" spans="1:14" ht="39" customHeight="1">
      <c r="A15" s="148" t="s">
        <v>298</v>
      </c>
      <c r="B15" s="217" t="s">
        <v>209</v>
      </c>
      <c r="C15" s="209" t="s">
        <v>4</v>
      </c>
      <c r="D15" s="138">
        <v>1284.95</v>
      </c>
      <c r="E15" s="139"/>
      <c r="F15" s="139"/>
      <c r="G15" s="138">
        <v>1088.94</v>
      </c>
      <c r="H15" s="77"/>
      <c r="I15" s="78"/>
      <c r="J15" s="79">
        <v>42736</v>
      </c>
      <c r="K15" s="79">
        <v>42916</v>
      </c>
      <c r="L15" s="80" t="s">
        <v>306</v>
      </c>
      <c r="M15" s="81" t="s">
        <v>196</v>
      </c>
      <c r="N15" s="82" t="s">
        <v>221</v>
      </c>
    </row>
    <row r="16" spans="1:14" ht="39" customHeight="1">
      <c r="A16" s="148" t="s">
        <v>299</v>
      </c>
      <c r="B16" s="217"/>
      <c r="C16" s="210"/>
      <c r="D16" s="138">
        <v>1362.05</v>
      </c>
      <c r="E16" s="139"/>
      <c r="F16" s="139"/>
      <c r="G16" s="138">
        <v>1154.28</v>
      </c>
      <c r="H16" s="77"/>
      <c r="I16" s="78"/>
      <c r="J16" s="79">
        <v>42917</v>
      </c>
      <c r="K16" s="79">
        <v>43100</v>
      </c>
      <c r="L16" s="80" t="s">
        <v>306</v>
      </c>
      <c r="M16" s="81" t="s">
        <v>196</v>
      </c>
      <c r="N16" s="82" t="s">
        <v>221</v>
      </c>
    </row>
    <row r="17" spans="1:14" ht="39" customHeight="1">
      <c r="A17" s="148" t="s">
        <v>300</v>
      </c>
      <c r="B17" s="217"/>
      <c r="C17" s="209" t="s">
        <v>14</v>
      </c>
      <c r="D17" s="138"/>
      <c r="E17" s="139"/>
      <c r="F17" s="139"/>
      <c r="G17" s="138">
        <v>888.92</v>
      </c>
      <c r="H17" s="77"/>
      <c r="I17" s="78"/>
      <c r="J17" s="79">
        <v>42736</v>
      </c>
      <c r="K17" s="79">
        <v>42916</v>
      </c>
      <c r="L17" s="80" t="s">
        <v>306</v>
      </c>
      <c r="M17" s="81" t="s">
        <v>196</v>
      </c>
      <c r="N17" s="82" t="s">
        <v>221</v>
      </c>
    </row>
    <row r="18" spans="1:14" ht="36" customHeight="1">
      <c r="A18" s="148" t="s">
        <v>301</v>
      </c>
      <c r="B18" s="218"/>
      <c r="C18" s="210"/>
      <c r="D18" s="138"/>
      <c r="E18" s="139"/>
      <c r="F18" s="139"/>
      <c r="G18" s="138">
        <v>942.26</v>
      </c>
      <c r="H18" s="77"/>
      <c r="I18" s="78"/>
      <c r="J18" s="79">
        <v>42917</v>
      </c>
      <c r="K18" s="79">
        <v>43100</v>
      </c>
      <c r="L18" s="80" t="s">
        <v>306</v>
      </c>
      <c r="M18" s="81" t="s">
        <v>196</v>
      </c>
      <c r="N18" s="82" t="s">
        <v>221</v>
      </c>
    </row>
    <row r="19" spans="1:14" ht="36" customHeight="1">
      <c r="A19" s="148" t="s">
        <v>302</v>
      </c>
      <c r="B19" s="217" t="s">
        <v>209</v>
      </c>
      <c r="C19" s="209" t="s">
        <v>4</v>
      </c>
      <c r="D19" s="138">
        <v>1362.05</v>
      </c>
      <c r="E19" s="139"/>
      <c r="F19" s="139"/>
      <c r="G19" s="138">
        <v>1154.28</v>
      </c>
      <c r="H19" s="77"/>
      <c r="I19" s="78"/>
      <c r="J19" s="79">
        <v>43101</v>
      </c>
      <c r="K19" s="79">
        <v>43281</v>
      </c>
      <c r="L19" s="80" t="s">
        <v>306</v>
      </c>
      <c r="M19" s="81" t="s">
        <v>196</v>
      </c>
      <c r="N19" s="82" t="s">
        <v>221</v>
      </c>
    </row>
    <row r="20" spans="1:14" ht="39" customHeight="1">
      <c r="A20" s="148" t="s">
        <v>303</v>
      </c>
      <c r="B20" s="217"/>
      <c r="C20" s="210"/>
      <c r="D20" s="138">
        <v>1443.77</v>
      </c>
      <c r="E20" s="139"/>
      <c r="F20" s="139"/>
      <c r="G20" s="138">
        <v>1223.53</v>
      </c>
      <c r="H20" s="77"/>
      <c r="I20" s="78"/>
      <c r="J20" s="79">
        <v>43282</v>
      </c>
      <c r="K20" s="79">
        <v>43465</v>
      </c>
      <c r="L20" s="80" t="s">
        <v>306</v>
      </c>
      <c r="M20" s="81" t="s">
        <v>196</v>
      </c>
      <c r="N20" s="82" t="s">
        <v>221</v>
      </c>
    </row>
    <row r="21" spans="1:14" ht="39" customHeight="1">
      <c r="A21" s="148" t="s">
        <v>304</v>
      </c>
      <c r="B21" s="217"/>
      <c r="C21" s="209" t="s">
        <v>14</v>
      </c>
      <c r="D21" s="138"/>
      <c r="E21" s="139"/>
      <c r="F21" s="139"/>
      <c r="G21" s="138">
        <v>942.26</v>
      </c>
      <c r="H21" s="77"/>
      <c r="I21" s="78"/>
      <c r="J21" s="79">
        <v>43101</v>
      </c>
      <c r="K21" s="79">
        <v>43281</v>
      </c>
      <c r="L21" s="80" t="s">
        <v>306</v>
      </c>
      <c r="M21" s="81" t="s">
        <v>196</v>
      </c>
      <c r="N21" s="82" t="s">
        <v>221</v>
      </c>
    </row>
    <row r="22" spans="1:14" ht="39" customHeight="1" thickBot="1">
      <c r="A22" s="148" t="s">
        <v>305</v>
      </c>
      <c r="B22" s="218"/>
      <c r="C22" s="210"/>
      <c r="D22" s="138"/>
      <c r="E22" s="139"/>
      <c r="F22" s="139"/>
      <c r="G22" s="138">
        <v>998.79</v>
      </c>
      <c r="H22" s="77"/>
      <c r="I22" s="78"/>
      <c r="J22" s="79">
        <v>43282</v>
      </c>
      <c r="K22" s="79">
        <v>43465</v>
      </c>
      <c r="L22" s="80" t="s">
        <v>306</v>
      </c>
      <c r="M22" s="81" t="s">
        <v>196</v>
      </c>
      <c r="N22" s="82" t="s">
        <v>221</v>
      </c>
    </row>
    <row r="23" spans="1:14" ht="26.25" customHeight="1" thickBot="1">
      <c r="A23" s="158" t="s">
        <v>208</v>
      </c>
      <c r="B23" s="159"/>
      <c r="C23" s="157"/>
      <c r="D23" s="254" t="s">
        <v>233</v>
      </c>
      <c r="E23" s="238"/>
      <c r="F23" s="238"/>
      <c r="G23" s="238"/>
      <c r="H23" s="238"/>
      <c r="I23" s="238"/>
      <c r="J23" s="238"/>
      <c r="K23" s="238"/>
      <c r="L23" s="238"/>
      <c r="M23" s="238"/>
      <c r="N23" s="239"/>
    </row>
    <row r="24" spans="1:14" ht="34.5" customHeight="1">
      <c r="A24" s="160"/>
      <c r="B24" s="151" t="s">
        <v>235</v>
      </c>
      <c r="C24" s="209" t="s">
        <v>14</v>
      </c>
      <c r="D24" s="161"/>
      <c r="E24" s="162"/>
      <c r="F24" s="162"/>
      <c r="G24" s="161"/>
      <c r="H24" s="163"/>
      <c r="I24" s="164"/>
      <c r="J24" s="165"/>
      <c r="K24" s="165"/>
      <c r="L24" s="166"/>
      <c r="M24" s="167"/>
      <c r="N24" s="168"/>
    </row>
    <row r="25" spans="1:14" ht="30" customHeight="1" hidden="1">
      <c r="A25" s="148"/>
      <c r="B25" s="220" t="s">
        <v>229</v>
      </c>
      <c r="C25" s="210"/>
      <c r="D25" s="138"/>
      <c r="E25" s="139"/>
      <c r="F25" s="139"/>
      <c r="G25" s="138"/>
      <c r="H25" s="77"/>
      <c r="I25" s="78"/>
      <c r="J25" s="79"/>
      <c r="K25" s="79"/>
      <c r="L25" s="80"/>
      <c r="M25" s="81"/>
      <c r="N25" s="82"/>
    </row>
    <row r="26" spans="1:14" ht="28.5" customHeight="1" hidden="1">
      <c r="A26" s="148"/>
      <c r="B26" s="221"/>
      <c r="C26" s="149" t="s">
        <v>14</v>
      </c>
      <c r="D26" s="138"/>
      <c r="E26" s="139"/>
      <c r="F26" s="139"/>
      <c r="G26" s="138"/>
      <c r="H26" s="77"/>
      <c r="I26" s="78"/>
      <c r="J26" s="79"/>
      <c r="K26" s="79"/>
      <c r="L26" s="80"/>
      <c r="M26" s="81"/>
      <c r="N26" s="82"/>
    </row>
    <row r="27" spans="1:14" ht="34.5" customHeight="1">
      <c r="A27" s="148" t="s">
        <v>212</v>
      </c>
      <c r="B27" s="215" t="s">
        <v>231</v>
      </c>
      <c r="C27" s="209" t="s">
        <v>14</v>
      </c>
      <c r="D27" s="138"/>
      <c r="E27" s="139"/>
      <c r="F27" s="139"/>
      <c r="G27" s="138">
        <v>1687</v>
      </c>
      <c r="H27" s="77"/>
      <c r="I27" s="78"/>
      <c r="J27" s="79">
        <v>42370</v>
      </c>
      <c r="K27" s="79">
        <v>42551</v>
      </c>
      <c r="L27" s="80" t="s">
        <v>306</v>
      </c>
      <c r="M27" s="81" t="s">
        <v>196</v>
      </c>
      <c r="N27" s="82" t="s">
        <v>221</v>
      </c>
    </row>
    <row r="28" spans="1:14" ht="36" customHeight="1">
      <c r="A28" s="148" t="s">
        <v>224</v>
      </c>
      <c r="B28" s="210"/>
      <c r="C28" s="210"/>
      <c r="D28" s="138"/>
      <c r="E28" s="139"/>
      <c r="F28" s="139"/>
      <c r="G28" s="138">
        <v>1687</v>
      </c>
      <c r="H28" s="77"/>
      <c r="I28" s="78"/>
      <c r="J28" s="79">
        <v>42552</v>
      </c>
      <c r="K28" s="79">
        <v>42735</v>
      </c>
      <c r="L28" s="80" t="s">
        <v>306</v>
      </c>
      <c r="M28" s="81" t="s">
        <v>196</v>
      </c>
      <c r="N28" s="82" t="s">
        <v>221</v>
      </c>
    </row>
    <row r="29" spans="1:14" ht="36" customHeight="1">
      <c r="A29" s="148" t="s">
        <v>290</v>
      </c>
      <c r="B29" s="215" t="s">
        <v>231</v>
      </c>
      <c r="C29" s="209" t="s">
        <v>14</v>
      </c>
      <c r="D29" s="138"/>
      <c r="E29" s="139"/>
      <c r="F29" s="139"/>
      <c r="G29" s="138">
        <v>1687</v>
      </c>
      <c r="H29" s="77"/>
      <c r="I29" s="78"/>
      <c r="J29" s="79">
        <v>42736</v>
      </c>
      <c r="K29" s="79">
        <v>42916</v>
      </c>
      <c r="L29" s="80" t="s">
        <v>306</v>
      </c>
      <c r="M29" s="81" t="s">
        <v>196</v>
      </c>
      <c r="N29" s="82" t="s">
        <v>221</v>
      </c>
    </row>
    <row r="30" spans="1:14" ht="36" customHeight="1">
      <c r="A30" s="148" t="s">
        <v>291</v>
      </c>
      <c r="B30" s="210"/>
      <c r="C30" s="210"/>
      <c r="D30" s="138"/>
      <c r="E30" s="139"/>
      <c r="F30" s="139"/>
      <c r="G30" s="138">
        <v>1788.22</v>
      </c>
      <c r="H30" s="77"/>
      <c r="I30" s="78"/>
      <c r="J30" s="79">
        <v>42917</v>
      </c>
      <c r="K30" s="79">
        <v>43100</v>
      </c>
      <c r="L30" s="80" t="s">
        <v>306</v>
      </c>
      <c r="M30" s="81" t="s">
        <v>196</v>
      </c>
      <c r="N30" s="82" t="s">
        <v>221</v>
      </c>
    </row>
    <row r="31" spans="1:14" ht="36" customHeight="1">
      <c r="A31" s="148" t="s">
        <v>307</v>
      </c>
      <c r="B31" s="215" t="s">
        <v>231</v>
      </c>
      <c r="C31" s="209" t="s">
        <v>14</v>
      </c>
      <c r="D31" s="138"/>
      <c r="E31" s="139"/>
      <c r="F31" s="139"/>
      <c r="G31" s="138">
        <v>1788.22</v>
      </c>
      <c r="H31" s="77"/>
      <c r="I31" s="78"/>
      <c r="J31" s="79">
        <v>43101</v>
      </c>
      <c r="K31" s="79">
        <v>43281</v>
      </c>
      <c r="L31" s="80" t="s">
        <v>306</v>
      </c>
      <c r="M31" s="81" t="s">
        <v>196</v>
      </c>
      <c r="N31" s="82" t="s">
        <v>221</v>
      </c>
    </row>
    <row r="32" spans="1:14" ht="36" customHeight="1">
      <c r="A32" s="148" t="s">
        <v>308</v>
      </c>
      <c r="B32" s="210"/>
      <c r="C32" s="210"/>
      <c r="D32" s="138"/>
      <c r="E32" s="139"/>
      <c r="F32" s="139"/>
      <c r="G32" s="138">
        <v>1895.51</v>
      </c>
      <c r="H32" s="77"/>
      <c r="I32" s="78"/>
      <c r="J32" s="79">
        <v>43282</v>
      </c>
      <c r="K32" s="79">
        <v>43465</v>
      </c>
      <c r="L32" s="80" t="s">
        <v>306</v>
      </c>
      <c r="M32" s="81" t="s">
        <v>196</v>
      </c>
      <c r="N32" s="82" t="s">
        <v>221</v>
      </c>
    </row>
    <row r="33" spans="1:14" ht="33.75" customHeight="1">
      <c r="A33" s="148" t="s">
        <v>225</v>
      </c>
      <c r="B33" s="209" t="s">
        <v>76</v>
      </c>
      <c r="C33" s="209" t="s">
        <v>14</v>
      </c>
      <c r="D33" s="138"/>
      <c r="E33" s="139"/>
      <c r="F33" s="139"/>
      <c r="G33" s="138">
        <v>1693</v>
      </c>
      <c r="H33" s="77"/>
      <c r="I33" s="78"/>
      <c r="J33" s="79">
        <v>42370</v>
      </c>
      <c r="K33" s="79">
        <v>42551</v>
      </c>
      <c r="L33" s="80" t="s">
        <v>306</v>
      </c>
      <c r="M33" s="81" t="s">
        <v>196</v>
      </c>
      <c r="N33" s="82" t="s">
        <v>221</v>
      </c>
    </row>
    <row r="34" spans="1:14" ht="39" customHeight="1" thickBot="1">
      <c r="A34" s="148" t="s">
        <v>226</v>
      </c>
      <c r="B34" s="216"/>
      <c r="C34" s="216"/>
      <c r="D34" s="140"/>
      <c r="E34" s="141"/>
      <c r="F34" s="141"/>
      <c r="G34" s="169">
        <v>1693</v>
      </c>
      <c r="H34" s="130"/>
      <c r="I34" s="131"/>
      <c r="J34" s="79">
        <v>42552</v>
      </c>
      <c r="K34" s="79">
        <v>42735</v>
      </c>
      <c r="L34" s="80" t="s">
        <v>306</v>
      </c>
      <c r="M34" s="132" t="s">
        <v>196</v>
      </c>
      <c r="N34" s="133" t="s">
        <v>221</v>
      </c>
    </row>
    <row r="35" spans="1:14" ht="39" customHeight="1">
      <c r="A35" s="148" t="s">
        <v>225</v>
      </c>
      <c r="B35" s="209" t="s">
        <v>76</v>
      </c>
      <c r="C35" s="209" t="s">
        <v>14</v>
      </c>
      <c r="D35" s="138"/>
      <c r="E35" s="139"/>
      <c r="F35" s="139"/>
      <c r="G35" s="138">
        <v>1693</v>
      </c>
      <c r="H35" s="77"/>
      <c r="I35" s="78"/>
      <c r="J35" s="79">
        <v>42736</v>
      </c>
      <c r="K35" s="79">
        <v>42916</v>
      </c>
      <c r="L35" s="80" t="s">
        <v>306</v>
      </c>
      <c r="M35" s="81" t="s">
        <v>196</v>
      </c>
      <c r="N35" s="82" t="s">
        <v>221</v>
      </c>
    </row>
    <row r="36" spans="1:14" ht="39" customHeight="1" thickBot="1">
      <c r="A36" s="148" t="s">
        <v>226</v>
      </c>
      <c r="B36" s="216"/>
      <c r="C36" s="216"/>
      <c r="D36" s="140"/>
      <c r="E36" s="141"/>
      <c r="F36" s="141"/>
      <c r="G36" s="169">
        <v>1794.58</v>
      </c>
      <c r="H36" s="130"/>
      <c r="I36" s="131"/>
      <c r="J36" s="79">
        <v>42917</v>
      </c>
      <c r="K36" s="79">
        <v>43100</v>
      </c>
      <c r="L36" s="80" t="s">
        <v>306</v>
      </c>
      <c r="M36" s="132" t="s">
        <v>196</v>
      </c>
      <c r="N36" s="133" t="s">
        <v>221</v>
      </c>
    </row>
    <row r="37" spans="1:14" ht="39" customHeight="1">
      <c r="A37" s="148" t="s">
        <v>225</v>
      </c>
      <c r="B37" s="209" t="s">
        <v>76</v>
      </c>
      <c r="C37" s="209" t="s">
        <v>14</v>
      </c>
      <c r="D37" s="138"/>
      <c r="E37" s="139"/>
      <c r="F37" s="139"/>
      <c r="G37" s="138">
        <v>1794.58</v>
      </c>
      <c r="H37" s="77"/>
      <c r="I37" s="78"/>
      <c r="J37" s="79">
        <v>43101</v>
      </c>
      <c r="K37" s="79">
        <v>43281</v>
      </c>
      <c r="L37" s="80" t="s">
        <v>306</v>
      </c>
      <c r="M37" s="81" t="s">
        <v>196</v>
      </c>
      <c r="N37" s="82" t="s">
        <v>221</v>
      </c>
    </row>
    <row r="38" spans="1:14" ht="39" customHeight="1" thickBot="1">
      <c r="A38" s="148" t="s">
        <v>226</v>
      </c>
      <c r="B38" s="216"/>
      <c r="C38" s="216"/>
      <c r="D38" s="140"/>
      <c r="E38" s="141"/>
      <c r="F38" s="141"/>
      <c r="G38" s="169">
        <v>1902.25</v>
      </c>
      <c r="H38" s="130"/>
      <c r="I38" s="131"/>
      <c r="J38" s="79">
        <v>43282</v>
      </c>
      <c r="K38" s="79">
        <v>43465</v>
      </c>
      <c r="L38" s="80" t="s">
        <v>306</v>
      </c>
      <c r="M38" s="132" t="s">
        <v>196</v>
      </c>
      <c r="N38" s="133" t="s">
        <v>221</v>
      </c>
    </row>
    <row r="39" spans="1:14" ht="22.5" customHeight="1" thickBot="1">
      <c r="A39" s="136" t="s">
        <v>215</v>
      </c>
      <c r="B39" s="238" t="s">
        <v>213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9"/>
    </row>
    <row r="40" spans="1:14" ht="43.5" customHeight="1">
      <c r="A40" s="150" t="s">
        <v>88</v>
      </c>
      <c r="B40" s="151"/>
      <c r="C40" s="134"/>
      <c r="D40" s="240" t="s">
        <v>211</v>
      </c>
      <c r="E40" s="241"/>
      <c r="F40" s="241"/>
      <c r="G40" s="241"/>
      <c r="H40" s="241"/>
      <c r="I40" s="241"/>
      <c r="J40" s="241"/>
      <c r="K40" s="241"/>
      <c r="L40" s="241"/>
      <c r="M40" s="241"/>
      <c r="N40" s="242"/>
    </row>
    <row r="41" spans="1:14" ht="39" customHeight="1">
      <c r="A41" s="152" t="s">
        <v>292</v>
      </c>
      <c r="B41" s="209" t="s">
        <v>209</v>
      </c>
      <c r="C41" s="122"/>
      <c r="D41" s="123"/>
      <c r="E41" s="71"/>
      <c r="F41" s="71"/>
      <c r="G41" s="142">
        <v>27.5</v>
      </c>
      <c r="H41" s="71"/>
      <c r="I41" s="72"/>
      <c r="J41" s="79">
        <v>42370</v>
      </c>
      <c r="K41" s="79">
        <v>42551</v>
      </c>
      <c r="L41" s="80" t="s">
        <v>306</v>
      </c>
      <c r="M41" s="81" t="s">
        <v>196</v>
      </c>
      <c r="N41" s="82" t="s">
        <v>221</v>
      </c>
    </row>
    <row r="42" spans="1:14" ht="39" customHeight="1">
      <c r="A42" s="152" t="s">
        <v>293</v>
      </c>
      <c r="B42" s="210"/>
      <c r="C42" s="122"/>
      <c r="D42" s="123"/>
      <c r="E42" s="71"/>
      <c r="F42" s="71"/>
      <c r="G42" s="142">
        <v>28.49</v>
      </c>
      <c r="H42" s="71"/>
      <c r="I42" s="72"/>
      <c r="J42" s="79">
        <v>42552</v>
      </c>
      <c r="K42" s="79">
        <v>42735</v>
      </c>
      <c r="L42" s="80" t="s">
        <v>306</v>
      </c>
      <c r="M42" s="81" t="s">
        <v>196</v>
      </c>
      <c r="N42" s="82" t="s">
        <v>221</v>
      </c>
    </row>
    <row r="43" spans="1:14" ht="39" customHeight="1">
      <c r="A43" s="152" t="s">
        <v>292</v>
      </c>
      <c r="B43" s="209" t="s">
        <v>209</v>
      </c>
      <c r="C43" s="122"/>
      <c r="D43" s="123"/>
      <c r="E43" s="71"/>
      <c r="F43" s="71"/>
      <c r="G43" s="142">
        <v>28.49</v>
      </c>
      <c r="H43" s="71"/>
      <c r="I43" s="72"/>
      <c r="J43" s="79">
        <v>42736</v>
      </c>
      <c r="K43" s="79">
        <v>42916</v>
      </c>
      <c r="L43" s="80" t="s">
        <v>306</v>
      </c>
      <c r="M43" s="81" t="s">
        <v>196</v>
      </c>
      <c r="N43" s="82" t="s">
        <v>221</v>
      </c>
    </row>
    <row r="44" spans="1:14" ht="39" customHeight="1">
      <c r="A44" s="152" t="s">
        <v>293</v>
      </c>
      <c r="B44" s="210"/>
      <c r="C44" s="122"/>
      <c r="D44" s="123"/>
      <c r="E44" s="71"/>
      <c r="F44" s="71"/>
      <c r="G44" s="142">
        <v>29.52</v>
      </c>
      <c r="H44" s="71"/>
      <c r="I44" s="72"/>
      <c r="J44" s="79">
        <v>42917</v>
      </c>
      <c r="K44" s="79">
        <v>43100</v>
      </c>
      <c r="L44" s="80" t="s">
        <v>306</v>
      </c>
      <c r="M44" s="81" t="s">
        <v>196</v>
      </c>
      <c r="N44" s="82" t="s">
        <v>221</v>
      </c>
    </row>
    <row r="45" spans="1:14" ht="39" customHeight="1">
      <c r="A45" s="152" t="s">
        <v>292</v>
      </c>
      <c r="B45" s="209" t="s">
        <v>209</v>
      </c>
      <c r="C45" s="122"/>
      <c r="D45" s="123"/>
      <c r="E45" s="71"/>
      <c r="F45" s="71"/>
      <c r="G45" s="142">
        <v>29.52</v>
      </c>
      <c r="H45" s="71"/>
      <c r="I45" s="72"/>
      <c r="J45" s="79">
        <v>43101</v>
      </c>
      <c r="K45" s="79">
        <v>43281</v>
      </c>
      <c r="L45" s="80" t="s">
        <v>306</v>
      </c>
      <c r="M45" s="81" t="s">
        <v>196</v>
      </c>
      <c r="N45" s="82" t="s">
        <v>221</v>
      </c>
    </row>
    <row r="46" spans="1:14" ht="39" customHeight="1">
      <c r="A46" s="152" t="s">
        <v>293</v>
      </c>
      <c r="B46" s="210"/>
      <c r="C46" s="122"/>
      <c r="D46" s="123"/>
      <c r="E46" s="71"/>
      <c r="F46" s="71"/>
      <c r="G46" s="142">
        <v>30.58</v>
      </c>
      <c r="H46" s="71"/>
      <c r="I46" s="72"/>
      <c r="J46" s="79">
        <v>43282</v>
      </c>
      <c r="K46" s="79">
        <v>43465</v>
      </c>
      <c r="L46" s="80" t="s">
        <v>306</v>
      </c>
      <c r="M46" s="81" t="s">
        <v>196</v>
      </c>
      <c r="N46" s="82" t="s">
        <v>221</v>
      </c>
    </row>
    <row r="47" spans="1:14" ht="39" customHeight="1">
      <c r="A47" s="152" t="s">
        <v>294</v>
      </c>
      <c r="B47" s="209" t="s">
        <v>210</v>
      </c>
      <c r="C47" s="122"/>
      <c r="D47" s="120"/>
      <c r="E47" s="119"/>
      <c r="F47" s="119"/>
      <c r="G47" s="142">
        <v>120</v>
      </c>
      <c r="H47" s="77"/>
      <c r="I47" s="78"/>
      <c r="J47" s="79">
        <v>42370</v>
      </c>
      <c r="K47" s="79">
        <v>42551</v>
      </c>
      <c r="L47" s="80" t="s">
        <v>306</v>
      </c>
      <c r="M47" s="81" t="s">
        <v>196</v>
      </c>
      <c r="N47" s="82" t="s">
        <v>221</v>
      </c>
    </row>
    <row r="48" spans="1:14" ht="39" customHeight="1">
      <c r="A48" s="152" t="s">
        <v>295</v>
      </c>
      <c r="B48" s="210"/>
      <c r="C48" s="121"/>
      <c r="D48" s="120"/>
      <c r="E48" s="119"/>
      <c r="F48" s="119"/>
      <c r="G48" s="142">
        <v>124.32</v>
      </c>
      <c r="H48" s="77"/>
      <c r="I48" s="78"/>
      <c r="J48" s="79">
        <v>42552</v>
      </c>
      <c r="K48" s="79">
        <v>42735</v>
      </c>
      <c r="L48" s="80" t="s">
        <v>306</v>
      </c>
      <c r="M48" s="81" t="s">
        <v>196</v>
      </c>
      <c r="N48" s="82" t="s">
        <v>221</v>
      </c>
    </row>
    <row r="49" spans="1:14" ht="39" customHeight="1">
      <c r="A49" s="152" t="s">
        <v>294</v>
      </c>
      <c r="B49" s="209" t="s">
        <v>210</v>
      </c>
      <c r="C49" s="122"/>
      <c r="D49" s="120"/>
      <c r="E49" s="119"/>
      <c r="F49" s="119"/>
      <c r="G49" s="142">
        <v>124.32</v>
      </c>
      <c r="H49" s="77"/>
      <c r="I49" s="78"/>
      <c r="J49" s="79">
        <v>42736</v>
      </c>
      <c r="K49" s="79">
        <v>42916</v>
      </c>
      <c r="L49" s="80" t="s">
        <v>306</v>
      </c>
      <c r="M49" s="81" t="s">
        <v>196</v>
      </c>
      <c r="N49" s="82" t="s">
        <v>221</v>
      </c>
    </row>
    <row r="50" spans="1:14" ht="39" customHeight="1">
      <c r="A50" s="152" t="s">
        <v>295</v>
      </c>
      <c r="B50" s="210"/>
      <c r="C50" s="121"/>
      <c r="D50" s="120"/>
      <c r="E50" s="119"/>
      <c r="F50" s="119"/>
      <c r="G50" s="142">
        <v>128.8</v>
      </c>
      <c r="H50" s="77"/>
      <c r="I50" s="78"/>
      <c r="J50" s="79">
        <v>42917</v>
      </c>
      <c r="K50" s="79">
        <v>43100</v>
      </c>
      <c r="L50" s="80" t="s">
        <v>306</v>
      </c>
      <c r="M50" s="81" t="s">
        <v>196</v>
      </c>
      <c r="N50" s="82" t="s">
        <v>221</v>
      </c>
    </row>
    <row r="51" spans="1:14" ht="36" customHeight="1">
      <c r="A51" s="152" t="s">
        <v>294</v>
      </c>
      <c r="B51" s="209" t="s">
        <v>210</v>
      </c>
      <c r="C51" s="122"/>
      <c r="D51" s="120"/>
      <c r="E51" s="119"/>
      <c r="F51" s="119"/>
      <c r="G51" s="142">
        <v>128.8</v>
      </c>
      <c r="H51" s="77"/>
      <c r="I51" s="78"/>
      <c r="J51" s="79">
        <v>43101</v>
      </c>
      <c r="K51" s="79">
        <v>43281</v>
      </c>
      <c r="L51" s="80" t="s">
        <v>306</v>
      </c>
      <c r="M51" s="81" t="s">
        <v>196</v>
      </c>
      <c r="N51" s="82" t="s">
        <v>221</v>
      </c>
    </row>
    <row r="52" spans="1:14" ht="33.75" customHeight="1">
      <c r="A52" s="152" t="s">
        <v>295</v>
      </c>
      <c r="B52" s="210"/>
      <c r="C52" s="121"/>
      <c r="D52" s="120"/>
      <c r="E52" s="119"/>
      <c r="F52" s="119"/>
      <c r="G52" s="142">
        <v>131.11</v>
      </c>
      <c r="H52" s="77"/>
      <c r="I52" s="78"/>
      <c r="J52" s="79">
        <v>43282</v>
      </c>
      <c r="K52" s="79">
        <v>43465</v>
      </c>
      <c r="L52" s="80" t="s">
        <v>306</v>
      </c>
      <c r="M52" s="81" t="s">
        <v>196</v>
      </c>
      <c r="N52" s="82" t="s">
        <v>221</v>
      </c>
    </row>
    <row r="53" spans="1:14" s="197" customFormat="1" ht="29.25" customHeight="1">
      <c r="A53" s="194" t="s">
        <v>90</v>
      </c>
      <c r="B53" s="195"/>
      <c r="C53" s="196"/>
      <c r="D53" s="271" t="s">
        <v>230</v>
      </c>
      <c r="E53" s="272"/>
      <c r="F53" s="272"/>
      <c r="G53" s="272"/>
      <c r="H53" s="272"/>
      <c r="I53" s="272"/>
      <c r="J53" s="272"/>
      <c r="K53" s="272"/>
      <c r="L53" s="272"/>
      <c r="M53" s="272"/>
      <c r="N53" s="273"/>
    </row>
    <row r="54" spans="1:14" ht="39" customHeight="1">
      <c r="A54" s="152" t="s">
        <v>292</v>
      </c>
      <c r="B54" s="209" t="s">
        <v>209</v>
      </c>
      <c r="C54" s="122"/>
      <c r="D54" s="123"/>
      <c r="E54" s="71"/>
      <c r="F54" s="71"/>
      <c r="G54" s="142">
        <v>27.5</v>
      </c>
      <c r="H54" s="71"/>
      <c r="I54" s="72"/>
      <c r="J54" s="79">
        <v>42370</v>
      </c>
      <c r="K54" s="79">
        <v>42551</v>
      </c>
      <c r="L54" s="80" t="s">
        <v>306</v>
      </c>
      <c r="M54" s="81" t="s">
        <v>196</v>
      </c>
      <c r="N54" s="82" t="s">
        <v>221</v>
      </c>
    </row>
    <row r="55" spans="1:14" ht="39" customHeight="1">
      <c r="A55" s="152" t="s">
        <v>293</v>
      </c>
      <c r="B55" s="210"/>
      <c r="C55" s="122"/>
      <c r="D55" s="123"/>
      <c r="E55" s="71"/>
      <c r="F55" s="71"/>
      <c r="G55" s="142">
        <v>28.49</v>
      </c>
      <c r="H55" s="71"/>
      <c r="I55" s="72"/>
      <c r="J55" s="79">
        <v>42552</v>
      </c>
      <c r="K55" s="79">
        <v>42735</v>
      </c>
      <c r="L55" s="80" t="s">
        <v>306</v>
      </c>
      <c r="M55" s="81" t="s">
        <v>196</v>
      </c>
      <c r="N55" s="82" t="s">
        <v>221</v>
      </c>
    </row>
    <row r="56" spans="1:14" ht="39" customHeight="1">
      <c r="A56" s="152" t="s">
        <v>292</v>
      </c>
      <c r="B56" s="209" t="s">
        <v>209</v>
      </c>
      <c r="C56" s="122"/>
      <c r="D56" s="123"/>
      <c r="E56" s="71"/>
      <c r="F56" s="71"/>
      <c r="G56" s="142">
        <v>28.49</v>
      </c>
      <c r="H56" s="71"/>
      <c r="I56" s="72"/>
      <c r="J56" s="79">
        <v>42736</v>
      </c>
      <c r="K56" s="79">
        <v>42916</v>
      </c>
      <c r="L56" s="80" t="s">
        <v>306</v>
      </c>
      <c r="M56" s="81" t="s">
        <v>196</v>
      </c>
      <c r="N56" s="82" t="s">
        <v>221</v>
      </c>
    </row>
    <row r="57" spans="1:14" ht="39" customHeight="1">
      <c r="A57" s="152" t="s">
        <v>293</v>
      </c>
      <c r="B57" s="210"/>
      <c r="C57" s="122"/>
      <c r="D57" s="123"/>
      <c r="E57" s="71"/>
      <c r="F57" s="71"/>
      <c r="G57" s="142">
        <v>29.52</v>
      </c>
      <c r="H57" s="71"/>
      <c r="I57" s="72"/>
      <c r="J57" s="79">
        <v>42917</v>
      </c>
      <c r="K57" s="79">
        <v>43100</v>
      </c>
      <c r="L57" s="80" t="s">
        <v>306</v>
      </c>
      <c r="M57" s="81" t="s">
        <v>196</v>
      </c>
      <c r="N57" s="82" t="s">
        <v>221</v>
      </c>
    </row>
    <row r="58" spans="1:14" ht="39" customHeight="1">
      <c r="A58" s="152" t="s">
        <v>292</v>
      </c>
      <c r="B58" s="209" t="s">
        <v>209</v>
      </c>
      <c r="C58" s="122"/>
      <c r="D58" s="123"/>
      <c r="E58" s="71"/>
      <c r="F58" s="71"/>
      <c r="G58" s="142">
        <v>29.52</v>
      </c>
      <c r="H58" s="71"/>
      <c r="I58" s="72"/>
      <c r="J58" s="79">
        <v>43101</v>
      </c>
      <c r="K58" s="79">
        <v>43281</v>
      </c>
      <c r="L58" s="80" t="s">
        <v>306</v>
      </c>
      <c r="M58" s="81" t="s">
        <v>196</v>
      </c>
      <c r="N58" s="82" t="s">
        <v>221</v>
      </c>
    </row>
    <row r="59" spans="1:14" ht="39" customHeight="1">
      <c r="A59" s="152" t="s">
        <v>293</v>
      </c>
      <c r="B59" s="210"/>
      <c r="C59" s="122"/>
      <c r="D59" s="123"/>
      <c r="E59" s="71"/>
      <c r="F59" s="71"/>
      <c r="G59" s="142">
        <v>30.58</v>
      </c>
      <c r="H59" s="71"/>
      <c r="I59" s="72"/>
      <c r="J59" s="79">
        <v>43282</v>
      </c>
      <c r="K59" s="79">
        <v>43465</v>
      </c>
      <c r="L59" s="80" t="s">
        <v>306</v>
      </c>
      <c r="M59" s="81" t="s">
        <v>196</v>
      </c>
      <c r="N59" s="82" t="s">
        <v>221</v>
      </c>
    </row>
    <row r="60" spans="1:14" ht="39" customHeight="1">
      <c r="A60" s="152" t="s">
        <v>294</v>
      </c>
      <c r="B60" s="209" t="s">
        <v>210</v>
      </c>
      <c r="C60" s="122"/>
      <c r="D60" s="120"/>
      <c r="E60" s="119"/>
      <c r="F60" s="119"/>
      <c r="G60" s="142">
        <v>120</v>
      </c>
      <c r="H60" s="77"/>
      <c r="I60" s="78"/>
      <c r="J60" s="79">
        <v>42370</v>
      </c>
      <c r="K60" s="79">
        <v>42551</v>
      </c>
      <c r="L60" s="80" t="s">
        <v>306</v>
      </c>
      <c r="M60" s="81" t="s">
        <v>196</v>
      </c>
      <c r="N60" s="82" t="s">
        <v>221</v>
      </c>
    </row>
    <row r="61" spans="1:14" ht="39" customHeight="1">
      <c r="A61" s="152" t="s">
        <v>295</v>
      </c>
      <c r="B61" s="210"/>
      <c r="C61" s="121"/>
      <c r="D61" s="120"/>
      <c r="E61" s="119"/>
      <c r="F61" s="119"/>
      <c r="G61" s="142">
        <v>124.32</v>
      </c>
      <c r="H61" s="77"/>
      <c r="I61" s="78"/>
      <c r="J61" s="79">
        <v>42552</v>
      </c>
      <c r="K61" s="79">
        <v>42735</v>
      </c>
      <c r="L61" s="80" t="s">
        <v>306</v>
      </c>
      <c r="M61" s="81" t="s">
        <v>196</v>
      </c>
      <c r="N61" s="82" t="s">
        <v>221</v>
      </c>
    </row>
    <row r="62" spans="1:14" ht="39" customHeight="1">
      <c r="A62" s="152" t="s">
        <v>294</v>
      </c>
      <c r="B62" s="209" t="s">
        <v>210</v>
      </c>
      <c r="C62" s="122"/>
      <c r="D62" s="120"/>
      <c r="E62" s="119"/>
      <c r="F62" s="119"/>
      <c r="G62" s="142">
        <v>124.32</v>
      </c>
      <c r="H62" s="77"/>
      <c r="I62" s="78"/>
      <c r="J62" s="79">
        <v>42736</v>
      </c>
      <c r="K62" s="79">
        <v>42916</v>
      </c>
      <c r="L62" s="80" t="s">
        <v>306</v>
      </c>
      <c r="M62" s="81" t="s">
        <v>196</v>
      </c>
      <c r="N62" s="82" t="s">
        <v>221</v>
      </c>
    </row>
    <row r="63" spans="1:14" ht="39" customHeight="1">
      <c r="A63" s="152" t="s">
        <v>295</v>
      </c>
      <c r="B63" s="210"/>
      <c r="C63" s="121"/>
      <c r="D63" s="120"/>
      <c r="E63" s="119"/>
      <c r="F63" s="119"/>
      <c r="G63" s="142">
        <v>128.8</v>
      </c>
      <c r="H63" s="77"/>
      <c r="I63" s="78"/>
      <c r="J63" s="79">
        <v>42917</v>
      </c>
      <c r="K63" s="79">
        <v>43100</v>
      </c>
      <c r="L63" s="80" t="s">
        <v>306</v>
      </c>
      <c r="M63" s="81" t="s">
        <v>196</v>
      </c>
      <c r="N63" s="82" t="s">
        <v>221</v>
      </c>
    </row>
    <row r="64" spans="1:14" ht="39" customHeight="1">
      <c r="A64" s="152" t="s">
        <v>294</v>
      </c>
      <c r="B64" s="209" t="s">
        <v>210</v>
      </c>
      <c r="C64" s="122"/>
      <c r="D64" s="120"/>
      <c r="E64" s="119"/>
      <c r="F64" s="119"/>
      <c r="G64" s="142">
        <v>128.8</v>
      </c>
      <c r="H64" s="77"/>
      <c r="I64" s="78"/>
      <c r="J64" s="79">
        <v>43101</v>
      </c>
      <c r="K64" s="79">
        <v>43281</v>
      </c>
      <c r="L64" s="80" t="s">
        <v>306</v>
      </c>
      <c r="M64" s="81" t="s">
        <v>196</v>
      </c>
      <c r="N64" s="82" t="s">
        <v>221</v>
      </c>
    </row>
    <row r="65" spans="1:14" ht="39" customHeight="1">
      <c r="A65" s="152" t="s">
        <v>295</v>
      </c>
      <c r="B65" s="210"/>
      <c r="C65" s="121"/>
      <c r="D65" s="120"/>
      <c r="E65" s="119"/>
      <c r="F65" s="119"/>
      <c r="G65" s="142">
        <v>131.11</v>
      </c>
      <c r="H65" s="77"/>
      <c r="I65" s="78"/>
      <c r="J65" s="79">
        <v>43282</v>
      </c>
      <c r="K65" s="79">
        <v>43465</v>
      </c>
      <c r="L65" s="80" t="s">
        <v>306</v>
      </c>
      <c r="M65" s="81" t="s">
        <v>196</v>
      </c>
      <c r="N65" s="82" t="s">
        <v>221</v>
      </c>
    </row>
    <row r="66" spans="1:14" ht="24" customHeight="1">
      <c r="A66" s="135" t="s">
        <v>234</v>
      </c>
      <c r="B66" s="268" t="s">
        <v>214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9"/>
    </row>
    <row r="67" spans="1:14" ht="39" customHeight="1">
      <c r="A67" s="155"/>
      <c r="B67" s="198"/>
      <c r="C67" s="199"/>
      <c r="D67" s="245" t="s">
        <v>216</v>
      </c>
      <c r="E67" s="270"/>
      <c r="F67" s="246"/>
      <c r="G67" s="245" t="s">
        <v>217</v>
      </c>
      <c r="H67" s="270"/>
      <c r="I67" s="246"/>
      <c r="J67" s="262"/>
      <c r="K67" s="263"/>
      <c r="L67" s="263"/>
      <c r="M67" s="263"/>
      <c r="N67" s="264"/>
    </row>
    <row r="68" spans="1:14" ht="52.5" customHeight="1">
      <c r="A68" s="153"/>
      <c r="B68" s="200"/>
      <c r="C68" s="201"/>
      <c r="D68" s="124" t="s">
        <v>218</v>
      </c>
      <c r="E68" s="245" t="s">
        <v>219</v>
      </c>
      <c r="F68" s="246"/>
      <c r="G68" s="124" t="s">
        <v>218</v>
      </c>
      <c r="H68" s="245" t="s">
        <v>219</v>
      </c>
      <c r="I68" s="246"/>
      <c r="J68" s="265"/>
      <c r="K68" s="266"/>
      <c r="L68" s="266"/>
      <c r="M68" s="266"/>
      <c r="N68" s="267"/>
    </row>
    <row r="69" spans="1:14" ht="43.5" customHeight="1">
      <c r="A69" s="154" t="s">
        <v>296</v>
      </c>
      <c r="B69" s="211"/>
      <c r="C69" s="212"/>
      <c r="D69" s="143">
        <v>27.5</v>
      </c>
      <c r="E69" s="203">
        <v>1051.7</v>
      </c>
      <c r="F69" s="204"/>
      <c r="G69" s="142">
        <v>32.45</v>
      </c>
      <c r="H69" s="203">
        <v>1241.01</v>
      </c>
      <c r="I69" s="204"/>
      <c r="J69" s="79">
        <v>42370</v>
      </c>
      <c r="K69" s="79">
        <v>42551</v>
      </c>
      <c r="L69" s="80" t="s">
        <v>311</v>
      </c>
      <c r="M69" s="81" t="s">
        <v>196</v>
      </c>
      <c r="N69" s="82" t="s">
        <v>221</v>
      </c>
    </row>
    <row r="70" spans="1:14" ht="40.5" customHeight="1" thickBot="1">
      <c r="A70" s="154" t="s">
        <v>297</v>
      </c>
      <c r="B70" s="213"/>
      <c r="C70" s="214"/>
      <c r="D70" s="144">
        <v>28.49</v>
      </c>
      <c r="E70" s="205">
        <v>1088.94</v>
      </c>
      <c r="F70" s="206"/>
      <c r="G70" s="145">
        <v>33.62</v>
      </c>
      <c r="H70" s="207">
        <v>1284.95</v>
      </c>
      <c r="I70" s="208"/>
      <c r="J70" s="79">
        <v>42552</v>
      </c>
      <c r="K70" s="79">
        <v>42735</v>
      </c>
      <c r="L70" s="80" t="s">
        <v>311</v>
      </c>
      <c r="M70" s="132" t="s">
        <v>196</v>
      </c>
      <c r="N70" s="133" t="s">
        <v>221</v>
      </c>
    </row>
  </sheetData>
  <sheetProtection/>
  <mergeCells count="68">
    <mergeCell ref="B45:B46"/>
    <mergeCell ref="B47:B48"/>
    <mergeCell ref="B49:B50"/>
    <mergeCell ref="G4:I4"/>
    <mergeCell ref="D8:N8"/>
    <mergeCell ref="J67:N68"/>
    <mergeCell ref="B66:N66"/>
    <mergeCell ref="D67:F67"/>
    <mergeCell ref="D53:N53"/>
    <mergeCell ref="G67:I67"/>
    <mergeCell ref="B27:B28"/>
    <mergeCell ref="C27:C28"/>
    <mergeCell ref="B33:B34"/>
    <mergeCell ref="B54:B55"/>
    <mergeCell ref="E68:F68"/>
    <mergeCell ref="A4:A6"/>
    <mergeCell ref="B4:C6"/>
    <mergeCell ref="C33:C34"/>
    <mergeCell ref="B43:B44"/>
    <mergeCell ref="D23:N23"/>
    <mergeCell ref="C24:C25"/>
    <mergeCell ref="H68:I68"/>
    <mergeCell ref="D4:F4"/>
    <mergeCell ref="H5:I5"/>
    <mergeCell ref="N4:N6"/>
    <mergeCell ref="G5:G6"/>
    <mergeCell ref="B39:N39"/>
    <mergeCell ref="B41:B42"/>
    <mergeCell ref="B51:B52"/>
    <mergeCell ref="D40:N40"/>
    <mergeCell ref="L4:L6"/>
    <mergeCell ref="D5:D6"/>
    <mergeCell ref="B7:C7"/>
    <mergeCell ref="E5:F5"/>
    <mergeCell ref="B25:B26"/>
    <mergeCell ref="J4:J6"/>
    <mergeCell ref="B9:B10"/>
    <mergeCell ref="A1:N1"/>
    <mergeCell ref="B11:B14"/>
    <mergeCell ref="A2:N2"/>
    <mergeCell ref="K4:K6"/>
    <mergeCell ref="M4:M6"/>
    <mergeCell ref="C13:C14"/>
    <mergeCell ref="C11:C12"/>
    <mergeCell ref="B15:B18"/>
    <mergeCell ref="C15:C16"/>
    <mergeCell ref="C17:C18"/>
    <mergeCell ref="B19:B22"/>
    <mergeCell ref="C19:C20"/>
    <mergeCell ref="C21:C22"/>
    <mergeCell ref="B29:B30"/>
    <mergeCell ref="C29:C30"/>
    <mergeCell ref="B31:B32"/>
    <mergeCell ref="C31:C32"/>
    <mergeCell ref="B37:B38"/>
    <mergeCell ref="C37:C38"/>
    <mergeCell ref="B35:B36"/>
    <mergeCell ref="C35:C36"/>
    <mergeCell ref="E69:F69"/>
    <mergeCell ref="H69:I69"/>
    <mergeCell ref="E70:F70"/>
    <mergeCell ref="H70:I70"/>
    <mergeCell ref="B56:B57"/>
    <mergeCell ref="B58:B59"/>
    <mergeCell ref="B60:B61"/>
    <mergeCell ref="B62:B63"/>
    <mergeCell ref="B69:C70"/>
    <mergeCell ref="B64:B65"/>
  </mergeCells>
  <dataValidations count="1">
    <dataValidation type="date" allowBlank="1" showInputMessage="1" showErrorMessage="1" sqref="K41:K52 K24:K38 K54:K65 K9:K22 K69:K70">
      <formula1>1</formula1>
      <formula2>73051</formula2>
    </dataValidation>
  </dataValidations>
  <printOptions/>
  <pageMargins left="0.1968503937007874" right="0.1968503937007874" top="0.984251968503937" bottom="0.984251968503937" header="0.5118110236220472" footer="0.5118110236220472"/>
  <pageSetup fitToHeight="2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view="pageBreakPreview" zoomScale="80" zoomScaleSheetLayoutView="80" zoomScalePageLayoutView="0" workbookViewId="0" topLeftCell="A1">
      <selection activeCell="A3" sqref="A3"/>
    </sheetView>
  </sheetViews>
  <sheetFormatPr defaultColWidth="9.140625" defaultRowHeight="15"/>
  <cols>
    <col min="1" max="1" width="18.421875" style="0" customWidth="1"/>
    <col min="2" max="2" width="31.7109375" style="0" customWidth="1"/>
    <col min="3" max="3" width="31.421875" style="0" customWidth="1"/>
    <col min="4" max="4" width="17.140625" style="0" customWidth="1"/>
  </cols>
  <sheetData>
    <row r="1" spans="1:4" ht="18.75">
      <c r="A1" s="4"/>
      <c r="B1" s="4"/>
      <c r="C1" s="4"/>
      <c r="D1" s="4"/>
    </row>
    <row r="2" spans="1:4" ht="45.75" customHeight="1">
      <c r="A2" s="308" t="s">
        <v>201</v>
      </c>
      <c r="B2" s="308"/>
      <c r="C2" s="308"/>
      <c r="D2" s="308"/>
    </row>
    <row r="3" spans="1:4" ht="19.5" thickBot="1">
      <c r="A3" s="4"/>
      <c r="B3" s="4"/>
      <c r="C3" s="4"/>
      <c r="D3" s="4"/>
    </row>
    <row r="4" spans="1:4" ht="45" customHeight="1">
      <c r="A4" s="298" t="s">
        <v>0</v>
      </c>
      <c r="B4" s="299"/>
      <c r="C4" s="306" t="s">
        <v>198</v>
      </c>
      <c r="D4" s="307"/>
    </row>
    <row r="5" spans="1:4" ht="18.75">
      <c r="A5" s="296" t="s">
        <v>20</v>
      </c>
      <c r="B5" s="297"/>
      <c r="C5" s="57">
        <v>7704784450</v>
      </c>
      <c r="D5" s="58"/>
    </row>
    <row r="6" spans="1:4" ht="19.5" thickBot="1">
      <c r="A6" s="291" t="s">
        <v>9</v>
      </c>
      <c r="B6" s="292"/>
      <c r="C6" s="59">
        <v>501943001</v>
      </c>
      <c r="D6" s="60"/>
    </row>
    <row r="7" spans="1:4" ht="18.75">
      <c r="A7" s="283" t="s">
        <v>21</v>
      </c>
      <c r="B7" s="284"/>
      <c r="C7" s="55" t="s">
        <v>53</v>
      </c>
      <c r="D7" s="56"/>
    </row>
    <row r="8" spans="1:4" ht="42.75" customHeight="1">
      <c r="A8" s="287" t="s">
        <v>48</v>
      </c>
      <c r="B8" s="288"/>
      <c r="C8" s="300"/>
      <c r="D8" s="301"/>
    </row>
    <row r="9" spans="1:4" ht="34.5" customHeight="1">
      <c r="A9" s="289" t="s">
        <v>5</v>
      </c>
      <c r="B9" s="290"/>
      <c r="C9" s="285"/>
      <c r="D9" s="286"/>
    </row>
    <row r="10" spans="1:4" ht="18.75">
      <c r="A10" s="296" t="s">
        <v>22</v>
      </c>
      <c r="B10" s="297"/>
      <c r="C10" s="285"/>
      <c r="D10" s="286"/>
    </row>
    <row r="11" spans="1:4" ht="19.5" thickBot="1">
      <c r="A11" s="302" t="s">
        <v>1</v>
      </c>
      <c r="B11" s="303"/>
      <c r="C11" s="304"/>
      <c r="D11" s="305"/>
    </row>
    <row r="12" spans="1:4" ht="19.5" thickBot="1">
      <c r="A12" s="293" t="s">
        <v>15</v>
      </c>
      <c r="B12" s="294"/>
      <c r="C12" s="293" t="s">
        <v>3</v>
      </c>
      <c r="D12" s="295"/>
    </row>
    <row r="13" spans="1:4" ht="15" customHeight="1">
      <c r="A13" s="275" t="s">
        <v>19</v>
      </c>
      <c r="B13" s="276"/>
      <c r="C13" s="279" t="s">
        <v>56</v>
      </c>
      <c r="D13" s="280"/>
    </row>
    <row r="14" spans="1:4" ht="47.25" customHeight="1" thickBot="1">
      <c r="A14" s="277"/>
      <c r="B14" s="278"/>
      <c r="C14" s="281"/>
      <c r="D14" s="282"/>
    </row>
    <row r="15" spans="1:4" ht="29.25" customHeight="1" thickBot="1">
      <c r="A15" s="4"/>
      <c r="B15" s="4"/>
      <c r="C15" s="4"/>
      <c r="D15" s="4"/>
    </row>
    <row r="16" spans="1:4" ht="36.75" customHeight="1">
      <c r="A16" s="298" t="s">
        <v>0</v>
      </c>
      <c r="B16" s="299"/>
      <c r="C16" s="306" t="s">
        <v>198</v>
      </c>
      <c r="D16" s="307"/>
    </row>
    <row r="17" spans="1:4" ht="18.75">
      <c r="A17" s="296" t="s">
        <v>20</v>
      </c>
      <c r="B17" s="297"/>
      <c r="C17" s="57">
        <v>7704784450</v>
      </c>
      <c r="D17" s="58"/>
    </row>
    <row r="18" spans="1:4" ht="19.5" thickBot="1">
      <c r="A18" s="291" t="s">
        <v>9</v>
      </c>
      <c r="B18" s="292"/>
      <c r="C18" s="59">
        <v>501943001</v>
      </c>
      <c r="D18" s="60"/>
    </row>
    <row r="19" spans="1:4" ht="18.75">
      <c r="A19" s="283" t="s">
        <v>21</v>
      </c>
      <c r="B19" s="284"/>
      <c r="C19" s="55" t="s">
        <v>53</v>
      </c>
      <c r="D19" s="56"/>
    </row>
    <row r="20" spans="1:4" ht="39.75" customHeight="1">
      <c r="A20" s="287" t="s">
        <v>49</v>
      </c>
      <c r="B20" s="288"/>
      <c r="C20" s="285"/>
      <c r="D20" s="286"/>
    </row>
    <row r="21" spans="1:4" ht="32.25" customHeight="1">
      <c r="A21" s="289" t="s">
        <v>5</v>
      </c>
      <c r="B21" s="290"/>
      <c r="C21" s="285"/>
      <c r="D21" s="286"/>
    </row>
    <row r="22" spans="1:4" ht="18.75">
      <c r="A22" s="296" t="s">
        <v>23</v>
      </c>
      <c r="B22" s="297"/>
      <c r="C22" s="285"/>
      <c r="D22" s="286"/>
    </row>
    <row r="23" spans="1:4" ht="19.5" thickBot="1">
      <c r="A23" s="302" t="s">
        <v>1</v>
      </c>
      <c r="B23" s="303"/>
      <c r="C23" s="304"/>
      <c r="D23" s="305"/>
    </row>
    <row r="24" spans="1:4" ht="19.5" thickBot="1">
      <c r="A24" s="293" t="s">
        <v>15</v>
      </c>
      <c r="B24" s="294"/>
      <c r="C24" s="293" t="s">
        <v>3</v>
      </c>
      <c r="D24" s="295"/>
    </row>
    <row r="25" spans="1:4" ht="15" customHeight="1">
      <c r="A25" s="275" t="s">
        <v>24</v>
      </c>
      <c r="B25" s="276"/>
      <c r="C25" s="279" t="s">
        <v>56</v>
      </c>
      <c r="D25" s="280"/>
    </row>
    <row r="26" spans="1:4" ht="22.5" customHeight="1" thickBot="1">
      <c r="A26" s="277"/>
      <c r="B26" s="278"/>
      <c r="C26" s="281"/>
      <c r="D26" s="282"/>
    </row>
    <row r="27" spans="1:4" ht="18.75">
      <c r="A27" s="4"/>
      <c r="B27" s="4"/>
      <c r="C27" s="4"/>
      <c r="D27" s="4"/>
    </row>
    <row r="28" spans="1:4" ht="18.75">
      <c r="A28" s="4"/>
      <c r="B28" s="4"/>
      <c r="C28" s="4"/>
      <c r="D28" s="4"/>
    </row>
    <row r="29" spans="1:9" ht="42" customHeight="1">
      <c r="A29" s="274" t="s">
        <v>32</v>
      </c>
      <c r="B29" s="274"/>
      <c r="C29" s="274"/>
      <c r="D29" s="274"/>
      <c r="E29" s="3"/>
      <c r="F29" s="3"/>
      <c r="G29" s="3"/>
      <c r="H29" s="3"/>
      <c r="I29" s="3"/>
    </row>
    <row r="30" spans="1:9" ht="91.5" customHeight="1">
      <c r="A30" s="274" t="s">
        <v>44</v>
      </c>
      <c r="B30" s="274"/>
      <c r="C30" s="274"/>
      <c r="D30" s="274"/>
      <c r="E30" s="3"/>
      <c r="F30" s="3"/>
      <c r="G30" s="3"/>
      <c r="H30" s="3"/>
      <c r="I30" s="3"/>
    </row>
  </sheetData>
  <sheetProtection/>
  <mergeCells count="37">
    <mergeCell ref="C4:D4"/>
    <mergeCell ref="C16:D16"/>
    <mergeCell ref="A6:B6"/>
    <mergeCell ref="A13:B14"/>
    <mergeCell ref="A2:D2"/>
    <mergeCell ref="A11:B11"/>
    <mergeCell ref="C11:D11"/>
    <mergeCell ref="A9:B9"/>
    <mergeCell ref="C9:D9"/>
    <mergeCell ref="A8:B8"/>
    <mergeCell ref="C8:D8"/>
    <mergeCell ref="A4:B4"/>
    <mergeCell ref="A5:B5"/>
    <mergeCell ref="A29:D29"/>
    <mergeCell ref="A10:B10"/>
    <mergeCell ref="C10:D10"/>
    <mergeCell ref="A7:B7"/>
    <mergeCell ref="A23:B23"/>
    <mergeCell ref="C23:D23"/>
    <mergeCell ref="A17:B17"/>
    <mergeCell ref="A18:B18"/>
    <mergeCell ref="A12:B12"/>
    <mergeCell ref="C12:D12"/>
    <mergeCell ref="C21:D21"/>
    <mergeCell ref="A24:B24"/>
    <mergeCell ref="C24:D24"/>
    <mergeCell ref="A22:B22"/>
    <mergeCell ref="C13:D14"/>
    <mergeCell ref="A16:B16"/>
    <mergeCell ref="A30:D30"/>
    <mergeCell ref="A25:B26"/>
    <mergeCell ref="C25:D26"/>
    <mergeCell ref="A19:B19"/>
    <mergeCell ref="C22:D22"/>
    <mergeCell ref="A20:B20"/>
    <mergeCell ref="C20:D20"/>
    <mergeCell ref="A21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140625" defaultRowHeight="15"/>
  <cols>
    <col min="1" max="1" width="48.8515625" style="0" customWidth="1"/>
    <col min="2" max="2" width="54.28125" style="0" customWidth="1"/>
  </cols>
  <sheetData>
    <row r="2" spans="1:3" ht="36" customHeight="1" thickBot="1">
      <c r="A2" s="309" t="s">
        <v>202</v>
      </c>
      <c r="B2" s="309"/>
      <c r="C2" s="2"/>
    </row>
    <row r="3" spans="1:3" ht="38.25" customHeight="1">
      <c r="A3" s="7" t="s">
        <v>0</v>
      </c>
      <c r="B3" s="118" t="s">
        <v>198</v>
      </c>
      <c r="C3" s="1"/>
    </row>
    <row r="4" spans="1:2" ht="18.75">
      <c r="A4" s="8" t="s">
        <v>8</v>
      </c>
      <c r="B4" s="37">
        <v>7704784450</v>
      </c>
    </row>
    <row r="5" spans="1:2" ht="18.75">
      <c r="A5" s="8" t="s">
        <v>9</v>
      </c>
      <c r="B5" s="37">
        <v>501943001</v>
      </c>
    </row>
    <row r="6" spans="1:2" ht="18.75">
      <c r="A6" s="115" t="s">
        <v>21</v>
      </c>
      <c r="B6" s="37" t="s">
        <v>53</v>
      </c>
    </row>
    <row r="7" spans="1:2" ht="112.5">
      <c r="A7" s="9" t="s">
        <v>50</v>
      </c>
      <c r="B7" s="16"/>
    </row>
    <row r="8" spans="1:2" ht="37.5">
      <c r="A8" s="10" t="s">
        <v>5</v>
      </c>
      <c r="B8" s="15"/>
    </row>
    <row r="9" spans="1:2" ht="37.5">
      <c r="A9" s="11" t="s">
        <v>22</v>
      </c>
      <c r="B9" s="15"/>
    </row>
    <row r="10" spans="1:2" ht="19.5" thickBot="1">
      <c r="A10" s="12" t="s">
        <v>1</v>
      </c>
      <c r="B10" s="17"/>
    </row>
    <row r="11" spans="1:2" ht="26.25" customHeight="1" thickBot="1">
      <c r="A11" s="13" t="s">
        <v>15</v>
      </c>
      <c r="B11" s="18" t="s">
        <v>3</v>
      </c>
    </row>
    <row r="12" spans="1:6" ht="75.75" customHeight="1" thickBot="1">
      <c r="A12" s="14" t="s">
        <v>6</v>
      </c>
      <c r="B12" s="54" t="s">
        <v>56</v>
      </c>
      <c r="F12" s="53"/>
    </row>
    <row r="13" spans="1:2" ht="19.5" thickBot="1">
      <c r="A13" s="6"/>
      <c r="B13" s="6"/>
    </row>
    <row r="14" spans="1:3" ht="37.5" customHeight="1">
      <c r="A14" s="7" t="s">
        <v>0</v>
      </c>
      <c r="B14" s="118" t="s">
        <v>198</v>
      </c>
      <c r="C14" s="1"/>
    </row>
    <row r="15" spans="1:2" ht="18.75">
      <c r="A15" s="8" t="s">
        <v>8</v>
      </c>
      <c r="B15" s="37">
        <v>7704784450</v>
      </c>
    </row>
    <row r="16" spans="1:2" ht="18.75">
      <c r="A16" s="115" t="s">
        <v>9</v>
      </c>
      <c r="B16" s="37">
        <v>501943001</v>
      </c>
    </row>
    <row r="17" spans="1:2" ht="18.75">
      <c r="A17" s="19" t="s">
        <v>21</v>
      </c>
      <c r="B17" s="37" t="s">
        <v>53</v>
      </c>
    </row>
    <row r="18" spans="1:2" ht="62.25" customHeight="1">
      <c r="A18" s="11" t="s">
        <v>51</v>
      </c>
      <c r="B18" s="15"/>
    </row>
    <row r="19" spans="1:2" ht="37.5">
      <c r="A19" s="10" t="s">
        <v>5</v>
      </c>
      <c r="B19" s="15"/>
    </row>
    <row r="20" spans="1:2" ht="37.5">
      <c r="A20" s="11" t="s">
        <v>22</v>
      </c>
      <c r="B20" s="15"/>
    </row>
    <row r="21" spans="1:2" ht="19.5" thickBot="1">
      <c r="A21" s="12" t="s">
        <v>1</v>
      </c>
      <c r="B21" s="17"/>
    </row>
    <row r="22" spans="1:2" ht="25.5" customHeight="1" thickBot="1">
      <c r="A22" s="13" t="s">
        <v>15</v>
      </c>
      <c r="B22" s="18" t="s">
        <v>3</v>
      </c>
    </row>
    <row r="23" spans="1:2" ht="58.5" customHeight="1" thickBot="1">
      <c r="A23" s="14" t="s">
        <v>7</v>
      </c>
      <c r="B23" s="54" t="s">
        <v>56</v>
      </c>
    </row>
    <row r="24" spans="1:2" ht="18.75">
      <c r="A24" s="6"/>
      <c r="B24" s="6"/>
    </row>
    <row r="25" spans="1:4" ht="36" customHeight="1">
      <c r="A25" s="310" t="s">
        <v>32</v>
      </c>
      <c r="B25" s="310"/>
      <c r="C25" s="3"/>
      <c r="D25" s="3"/>
    </row>
    <row r="26" spans="1:4" ht="94.5" customHeight="1">
      <c r="A26" s="310" t="s">
        <v>44</v>
      </c>
      <c r="B26" s="310"/>
      <c r="C26" s="3"/>
      <c r="D26" s="3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73"/>
  <sheetViews>
    <sheetView view="pageBreakPreview" zoomScale="90" zoomScaleSheetLayoutView="90" zoomScalePageLayoutView="0" workbookViewId="0" topLeftCell="A1">
      <selection activeCell="E11" sqref="E11"/>
    </sheetView>
  </sheetViews>
  <sheetFormatPr defaultColWidth="9.140625" defaultRowHeight="15"/>
  <cols>
    <col min="1" max="1" width="9.8515625" style="61" customWidth="1"/>
    <col min="2" max="2" width="22.00390625" style="61" bestFit="1" customWidth="1"/>
    <col min="3" max="3" width="35.8515625" style="61" customWidth="1"/>
    <col min="4" max="4" width="19.00390625" style="61" bestFit="1" customWidth="1"/>
    <col min="5" max="5" width="30.7109375" style="61" customWidth="1"/>
    <col min="6" max="16384" width="9.140625" style="61" customWidth="1"/>
  </cols>
  <sheetData>
    <row r="1" spans="1:5" ht="35.25" customHeight="1">
      <c r="A1" s="312" t="s">
        <v>199</v>
      </c>
      <c r="B1" s="313"/>
      <c r="C1" s="313"/>
      <c r="D1" s="313"/>
      <c r="E1" s="314"/>
    </row>
    <row r="2" spans="1:5" ht="35.25" customHeight="1">
      <c r="A2" s="343" t="s">
        <v>200</v>
      </c>
      <c r="B2" s="344"/>
      <c r="C2" s="344"/>
      <c r="D2" s="344"/>
      <c r="E2" s="345"/>
    </row>
    <row r="3" spans="1:5" ht="31.5" customHeight="1" thickBot="1">
      <c r="A3" s="315" t="s">
        <v>197</v>
      </c>
      <c r="B3" s="316"/>
      <c r="C3" s="316"/>
      <c r="D3" s="316"/>
      <c r="E3" s="317"/>
    </row>
    <row r="4" spans="1:5" ht="13.5" thickBot="1">
      <c r="A4" s="83"/>
      <c r="B4" s="83"/>
      <c r="C4" s="83"/>
      <c r="D4" s="83"/>
      <c r="E4" s="83"/>
    </row>
    <row r="5" spans="1:5" ht="24.75" customHeight="1" thickBot="1">
      <c r="A5" s="84" t="s">
        <v>78</v>
      </c>
      <c r="B5" s="318" t="s">
        <v>2</v>
      </c>
      <c r="C5" s="319"/>
      <c r="D5" s="85" t="s">
        <v>79</v>
      </c>
      <c r="E5" s="86" t="s">
        <v>80</v>
      </c>
    </row>
    <row r="6" spans="1:5" ht="13.5" thickBot="1">
      <c r="A6" s="87">
        <v>1</v>
      </c>
      <c r="B6" s="320">
        <f>A6+1</f>
        <v>2</v>
      </c>
      <c r="C6" s="321"/>
      <c r="D6" s="88">
        <f>B6+1</f>
        <v>3</v>
      </c>
      <c r="E6" s="89">
        <f>D6+1</f>
        <v>4</v>
      </c>
    </row>
    <row r="7" spans="1:5" ht="27.75" customHeight="1">
      <c r="A7" s="90" t="s">
        <v>81</v>
      </c>
      <c r="B7" s="333" t="s">
        <v>82</v>
      </c>
      <c r="C7" s="334"/>
      <c r="D7" s="91" t="s">
        <v>83</v>
      </c>
      <c r="E7" s="92" t="s">
        <v>84</v>
      </c>
    </row>
    <row r="8" spans="1:5" ht="12.75">
      <c r="A8" s="93">
        <v>2</v>
      </c>
      <c r="B8" s="335" t="s">
        <v>85</v>
      </c>
      <c r="C8" s="336"/>
      <c r="D8" s="94" t="s">
        <v>86</v>
      </c>
      <c r="E8" s="95">
        <f>E9+E45</f>
        <v>213750.9</v>
      </c>
    </row>
    <row r="9" spans="1:5" ht="30" customHeight="1">
      <c r="A9" s="93">
        <v>3</v>
      </c>
      <c r="B9" s="335" t="s">
        <v>87</v>
      </c>
      <c r="C9" s="336"/>
      <c r="D9" s="94" t="s">
        <v>86</v>
      </c>
      <c r="E9" s="96">
        <f>E11+E27+E28+E29+E30+E31+E32+E33+E36+E39+E42+E43+E44</f>
        <v>213440.15</v>
      </c>
    </row>
    <row r="10" spans="1:5" ht="19.5" customHeight="1">
      <c r="A10" s="93" t="s">
        <v>88</v>
      </c>
      <c r="B10" s="323" t="s">
        <v>89</v>
      </c>
      <c r="C10" s="324"/>
      <c r="D10" s="94" t="s">
        <v>86</v>
      </c>
      <c r="E10" s="95"/>
    </row>
    <row r="11" spans="1:5" ht="12.75">
      <c r="A11" s="93" t="s">
        <v>90</v>
      </c>
      <c r="B11" s="323" t="s">
        <v>91</v>
      </c>
      <c r="C11" s="324"/>
      <c r="D11" s="94" t="s">
        <v>86</v>
      </c>
      <c r="E11" s="96">
        <f>E12+E16+E20</f>
        <v>158327.15</v>
      </c>
    </row>
    <row r="12" spans="1:5" ht="12.75">
      <c r="A12" s="325" t="s">
        <v>72</v>
      </c>
      <c r="B12" s="328" t="s">
        <v>92</v>
      </c>
      <c r="C12" s="98" t="s">
        <v>93</v>
      </c>
      <c r="D12" s="94" t="s">
        <v>86</v>
      </c>
      <c r="E12" s="95">
        <v>122204.87</v>
      </c>
    </row>
    <row r="13" spans="1:5" ht="12.75">
      <c r="A13" s="326"/>
      <c r="B13" s="329"/>
      <c r="C13" s="99" t="s">
        <v>94</v>
      </c>
      <c r="D13" s="100" t="s">
        <v>95</v>
      </c>
      <c r="E13" s="95">
        <v>29483.024</v>
      </c>
    </row>
    <row r="14" spans="1:5" ht="27" customHeight="1">
      <c r="A14" s="326"/>
      <c r="B14" s="329"/>
      <c r="C14" s="98" t="s">
        <v>96</v>
      </c>
      <c r="D14" s="94" t="s">
        <v>86</v>
      </c>
      <c r="E14" s="96">
        <f>E12/E13</f>
        <v>4.144923193767369</v>
      </c>
    </row>
    <row r="15" spans="1:5" ht="18.75" customHeight="1">
      <c r="A15" s="327"/>
      <c r="B15" s="330"/>
      <c r="C15" s="99" t="s">
        <v>97</v>
      </c>
      <c r="D15" s="101" t="s">
        <v>83</v>
      </c>
      <c r="E15" s="102" t="s">
        <v>55</v>
      </c>
    </row>
    <row r="16" spans="1:5" ht="12.75">
      <c r="A16" s="325" t="s">
        <v>73</v>
      </c>
      <c r="B16" s="328" t="s">
        <v>98</v>
      </c>
      <c r="C16" s="98" t="s">
        <v>93</v>
      </c>
      <c r="D16" s="94" t="s">
        <v>86</v>
      </c>
      <c r="E16" s="95">
        <v>3154.77</v>
      </c>
    </row>
    <row r="17" spans="1:5" ht="12.75">
      <c r="A17" s="326"/>
      <c r="B17" s="331"/>
      <c r="C17" s="99" t="s">
        <v>94</v>
      </c>
      <c r="D17" s="100" t="s">
        <v>99</v>
      </c>
      <c r="E17" s="95">
        <v>392.544</v>
      </c>
    </row>
    <row r="18" spans="1:5" ht="22.5">
      <c r="A18" s="326"/>
      <c r="B18" s="331"/>
      <c r="C18" s="98" t="s">
        <v>96</v>
      </c>
      <c r="D18" s="94" t="s">
        <v>86</v>
      </c>
      <c r="E18" s="96">
        <f>E16/E17</f>
        <v>8.0367296404989</v>
      </c>
    </row>
    <row r="19" spans="1:5" ht="12.75">
      <c r="A19" s="327"/>
      <c r="B19" s="332"/>
      <c r="C19" s="98" t="s">
        <v>97</v>
      </c>
      <c r="D19" s="94" t="s">
        <v>83</v>
      </c>
      <c r="E19" s="102" t="s">
        <v>55</v>
      </c>
    </row>
    <row r="20" spans="1:5" ht="12.75">
      <c r="A20" s="325" t="s">
        <v>100</v>
      </c>
      <c r="B20" s="328" t="s">
        <v>101</v>
      </c>
      <c r="C20" s="98" t="s">
        <v>93</v>
      </c>
      <c r="D20" s="94" t="s">
        <v>86</v>
      </c>
      <c r="E20" s="95">
        <v>32967.51</v>
      </c>
    </row>
    <row r="21" spans="1:5" ht="12.75">
      <c r="A21" s="326"/>
      <c r="B21" s="331"/>
      <c r="C21" s="99" t="s">
        <v>94</v>
      </c>
      <c r="D21" s="100" t="s">
        <v>99</v>
      </c>
      <c r="E21" s="95">
        <v>12775.08</v>
      </c>
    </row>
    <row r="22" spans="1:5" ht="22.5">
      <c r="A22" s="326"/>
      <c r="B22" s="331"/>
      <c r="C22" s="98" t="s">
        <v>96</v>
      </c>
      <c r="D22" s="94" t="s">
        <v>86</v>
      </c>
      <c r="E22" s="96">
        <f>E20/E21</f>
        <v>2.5806108454898133</v>
      </c>
    </row>
    <row r="23" spans="1:5" ht="12.75">
      <c r="A23" s="327"/>
      <c r="B23" s="332"/>
      <c r="C23" s="98" t="s">
        <v>97</v>
      </c>
      <c r="D23" s="94" t="s">
        <v>83</v>
      </c>
      <c r="E23" s="102" t="s">
        <v>55</v>
      </c>
    </row>
    <row r="24" spans="1:5" ht="34.5" customHeight="1">
      <c r="A24" s="90" t="s">
        <v>102</v>
      </c>
      <c r="B24" s="323" t="s">
        <v>103</v>
      </c>
      <c r="C24" s="324"/>
      <c r="D24" s="94" t="s">
        <v>86</v>
      </c>
      <c r="E24" s="95"/>
    </row>
    <row r="25" spans="1:5" ht="18" customHeight="1">
      <c r="A25" s="90" t="s">
        <v>74</v>
      </c>
      <c r="B25" s="337" t="s">
        <v>104</v>
      </c>
      <c r="C25" s="338"/>
      <c r="D25" s="94" t="s">
        <v>105</v>
      </c>
      <c r="E25" s="96">
        <v>0</v>
      </c>
    </row>
    <row r="26" spans="1:5" ht="17.25" customHeight="1">
      <c r="A26" s="93" t="s">
        <v>75</v>
      </c>
      <c r="B26" s="337" t="s">
        <v>106</v>
      </c>
      <c r="C26" s="338"/>
      <c r="D26" s="94" t="s">
        <v>107</v>
      </c>
      <c r="E26" s="103"/>
    </row>
    <row r="27" spans="1:5" ht="25.5" customHeight="1">
      <c r="A27" s="93" t="s">
        <v>108</v>
      </c>
      <c r="B27" s="323" t="s">
        <v>109</v>
      </c>
      <c r="C27" s="324"/>
      <c r="D27" s="94" t="s">
        <v>86</v>
      </c>
      <c r="E27" s="95">
        <v>5250.6</v>
      </c>
    </row>
    <row r="28" spans="1:5" ht="23.25" customHeight="1">
      <c r="A28" s="93" t="s">
        <v>110</v>
      </c>
      <c r="B28" s="323" t="s">
        <v>111</v>
      </c>
      <c r="C28" s="324"/>
      <c r="D28" s="94" t="s">
        <v>86</v>
      </c>
      <c r="E28" s="95"/>
    </row>
    <row r="29" spans="1:5" ht="18.75" customHeight="1">
      <c r="A29" s="93" t="s">
        <v>112</v>
      </c>
      <c r="B29" s="335" t="s">
        <v>113</v>
      </c>
      <c r="C29" s="336"/>
      <c r="D29" s="94" t="s">
        <v>86</v>
      </c>
      <c r="E29" s="95">
        <v>9057.3</v>
      </c>
    </row>
    <row r="30" spans="1:5" ht="27" customHeight="1">
      <c r="A30" s="93" t="s">
        <v>114</v>
      </c>
      <c r="B30" s="335" t="s">
        <v>115</v>
      </c>
      <c r="C30" s="336"/>
      <c r="D30" s="94" t="s">
        <v>86</v>
      </c>
      <c r="E30" s="95">
        <v>2850.1</v>
      </c>
    </row>
    <row r="31" spans="1:5" ht="31.5" customHeight="1">
      <c r="A31" s="93" t="s">
        <v>116</v>
      </c>
      <c r="B31" s="323" t="s">
        <v>117</v>
      </c>
      <c r="C31" s="324"/>
      <c r="D31" s="94" t="s">
        <v>86</v>
      </c>
      <c r="E31" s="95">
        <v>3988.6</v>
      </c>
    </row>
    <row r="32" spans="1:5" ht="25.5" customHeight="1">
      <c r="A32" s="93" t="s">
        <v>118</v>
      </c>
      <c r="B32" s="323" t="s">
        <v>119</v>
      </c>
      <c r="C32" s="324"/>
      <c r="D32" s="94" t="s">
        <v>86</v>
      </c>
      <c r="E32" s="95"/>
    </row>
    <row r="33" spans="1:5" ht="12.75">
      <c r="A33" s="93" t="s">
        <v>120</v>
      </c>
      <c r="B33" s="323" t="s">
        <v>121</v>
      </c>
      <c r="C33" s="324"/>
      <c r="D33" s="94" t="s">
        <v>86</v>
      </c>
      <c r="E33" s="95">
        <v>2581.5</v>
      </c>
    </row>
    <row r="34" spans="1:5" ht="12.75">
      <c r="A34" s="93" t="s">
        <v>122</v>
      </c>
      <c r="B34" s="337" t="s">
        <v>123</v>
      </c>
      <c r="C34" s="338"/>
      <c r="D34" s="94" t="s">
        <v>86</v>
      </c>
      <c r="E34" s="95"/>
    </row>
    <row r="35" spans="1:5" ht="12.75">
      <c r="A35" s="93" t="s">
        <v>124</v>
      </c>
      <c r="B35" s="337" t="s">
        <v>125</v>
      </c>
      <c r="C35" s="338"/>
      <c r="D35" s="94" t="s">
        <v>86</v>
      </c>
      <c r="E35" s="95"/>
    </row>
    <row r="36" spans="1:5" ht="12.75">
      <c r="A36" s="93" t="s">
        <v>126</v>
      </c>
      <c r="B36" s="323" t="s">
        <v>127</v>
      </c>
      <c r="C36" s="324"/>
      <c r="D36" s="94" t="s">
        <v>86</v>
      </c>
      <c r="E36" s="95">
        <v>10950</v>
      </c>
    </row>
    <row r="37" spans="1:5" ht="12.75">
      <c r="A37" s="93" t="s">
        <v>128</v>
      </c>
      <c r="B37" s="337" t="s">
        <v>123</v>
      </c>
      <c r="C37" s="338"/>
      <c r="D37" s="94" t="s">
        <v>86</v>
      </c>
      <c r="E37" s="95"/>
    </row>
    <row r="38" spans="1:5" ht="12.75">
      <c r="A38" s="93" t="s">
        <v>129</v>
      </c>
      <c r="B38" s="337" t="s">
        <v>125</v>
      </c>
      <c r="C38" s="338"/>
      <c r="D38" s="94" t="s">
        <v>86</v>
      </c>
      <c r="E38" s="95"/>
    </row>
    <row r="39" spans="1:5" ht="17.25" customHeight="1">
      <c r="A39" s="93" t="s">
        <v>130</v>
      </c>
      <c r="B39" s="323" t="s">
        <v>131</v>
      </c>
      <c r="C39" s="324"/>
      <c r="D39" s="94" t="s">
        <v>86</v>
      </c>
      <c r="E39" s="96">
        <f>E41</f>
        <v>9440</v>
      </c>
    </row>
    <row r="40" spans="1:5" ht="24" customHeight="1">
      <c r="A40" s="93" t="s">
        <v>132</v>
      </c>
      <c r="B40" s="323" t="s">
        <v>133</v>
      </c>
      <c r="C40" s="324"/>
      <c r="D40" s="94" t="s">
        <v>86</v>
      </c>
      <c r="E40" s="95"/>
    </row>
    <row r="41" spans="1:5" ht="23.25" customHeight="1">
      <c r="A41" s="93" t="s">
        <v>134</v>
      </c>
      <c r="B41" s="323" t="s">
        <v>135</v>
      </c>
      <c r="C41" s="324"/>
      <c r="D41" s="94" t="s">
        <v>86</v>
      </c>
      <c r="E41" s="95">
        <v>9440</v>
      </c>
    </row>
    <row r="42" spans="1:5" ht="35.25" customHeight="1">
      <c r="A42" s="93" t="s">
        <v>136</v>
      </c>
      <c r="B42" s="323" t="s">
        <v>137</v>
      </c>
      <c r="C42" s="324"/>
      <c r="D42" s="94" t="s">
        <v>86</v>
      </c>
      <c r="E42" s="95">
        <v>16019.9</v>
      </c>
    </row>
    <row r="43" spans="1:5" ht="26.25" customHeight="1">
      <c r="A43" s="93" t="s">
        <v>138</v>
      </c>
      <c r="B43" s="339" t="s">
        <v>139</v>
      </c>
      <c r="C43" s="340"/>
      <c r="D43" s="104" t="s">
        <v>86</v>
      </c>
      <c r="E43" s="105"/>
    </row>
    <row r="44" spans="1:5" ht="19.5" customHeight="1">
      <c r="A44" s="93" t="s">
        <v>140</v>
      </c>
      <c r="B44" s="339" t="s">
        <v>54</v>
      </c>
      <c r="C44" s="340"/>
      <c r="D44" s="104" t="s">
        <v>86</v>
      </c>
      <c r="E44" s="95">
        <v>-5025</v>
      </c>
    </row>
    <row r="45" spans="1:5" ht="27" customHeight="1">
      <c r="A45" s="93" t="s">
        <v>141</v>
      </c>
      <c r="B45" s="341" t="s">
        <v>195</v>
      </c>
      <c r="C45" s="342"/>
      <c r="D45" s="94" t="s">
        <v>86</v>
      </c>
      <c r="E45" s="95">
        <v>310.75</v>
      </c>
    </row>
    <row r="46" spans="1:5" ht="22.5" customHeight="1">
      <c r="A46" s="93" t="s">
        <v>142</v>
      </c>
      <c r="B46" s="341" t="s">
        <v>143</v>
      </c>
      <c r="C46" s="342"/>
      <c r="D46" s="94" t="s">
        <v>86</v>
      </c>
      <c r="E46" s="105"/>
    </row>
    <row r="47" spans="1:5" ht="38.25" customHeight="1">
      <c r="A47" s="93" t="s">
        <v>77</v>
      </c>
      <c r="B47" s="323" t="s">
        <v>144</v>
      </c>
      <c r="C47" s="324"/>
      <c r="D47" s="94" t="s">
        <v>86</v>
      </c>
      <c r="E47" s="105"/>
    </row>
    <row r="48" spans="1:5" ht="15" customHeight="1">
      <c r="A48" s="93" t="s">
        <v>145</v>
      </c>
      <c r="B48" s="341" t="s">
        <v>146</v>
      </c>
      <c r="C48" s="342"/>
      <c r="D48" s="94" t="s">
        <v>147</v>
      </c>
      <c r="E48" s="95">
        <v>458</v>
      </c>
    </row>
    <row r="49" spans="1:5" ht="16.5" customHeight="1">
      <c r="A49" s="93" t="s">
        <v>148</v>
      </c>
      <c r="B49" s="341" t="s">
        <v>149</v>
      </c>
      <c r="C49" s="342"/>
      <c r="D49" s="94" t="s">
        <v>147</v>
      </c>
      <c r="E49" s="95">
        <v>72</v>
      </c>
    </row>
    <row r="50" spans="1:5" ht="25.5" customHeight="1">
      <c r="A50" s="93" t="s">
        <v>150</v>
      </c>
      <c r="B50" s="341" t="s">
        <v>151</v>
      </c>
      <c r="C50" s="342"/>
      <c r="D50" s="94" t="s">
        <v>152</v>
      </c>
      <c r="E50" s="95">
        <v>273.47</v>
      </c>
    </row>
    <row r="51" spans="1:5" ht="24.75" customHeight="1">
      <c r="A51" s="93" t="s">
        <v>153</v>
      </c>
      <c r="B51" s="335" t="s">
        <v>154</v>
      </c>
      <c r="C51" s="336"/>
      <c r="D51" s="94" t="s">
        <v>152</v>
      </c>
      <c r="E51" s="103"/>
    </row>
    <row r="52" spans="1:5" ht="19.5" customHeight="1">
      <c r="A52" s="93" t="s">
        <v>155</v>
      </c>
      <c r="B52" s="341" t="s">
        <v>156</v>
      </c>
      <c r="C52" s="342"/>
      <c r="D52" s="94" t="s">
        <v>152</v>
      </c>
      <c r="E52" s="103"/>
    </row>
    <row r="53" spans="1:5" ht="19.5" customHeight="1">
      <c r="A53" s="93" t="s">
        <v>157</v>
      </c>
      <c r="B53" s="341" t="s">
        <v>158</v>
      </c>
      <c r="C53" s="342"/>
      <c r="D53" s="94" t="s">
        <v>152</v>
      </c>
      <c r="E53" s="96">
        <v>245.48</v>
      </c>
    </row>
    <row r="54" spans="1:5" ht="16.5" customHeight="1">
      <c r="A54" s="93" t="s">
        <v>159</v>
      </c>
      <c r="B54" s="323" t="s">
        <v>160</v>
      </c>
      <c r="C54" s="324"/>
      <c r="D54" s="94" t="s">
        <v>152</v>
      </c>
      <c r="E54" s="95">
        <v>64.81</v>
      </c>
    </row>
    <row r="55" spans="1:5" ht="15.75" customHeight="1">
      <c r="A55" s="93" t="s">
        <v>161</v>
      </c>
      <c r="B55" s="323" t="s">
        <v>162</v>
      </c>
      <c r="C55" s="324"/>
      <c r="D55" s="94" t="s">
        <v>152</v>
      </c>
      <c r="E55" s="95">
        <f>E53-E54</f>
        <v>180.67</v>
      </c>
    </row>
    <row r="56" spans="1:5" ht="23.25" customHeight="1">
      <c r="A56" s="93" t="s">
        <v>163</v>
      </c>
      <c r="B56" s="341" t="s">
        <v>164</v>
      </c>
      <c r="C56" s="342"/>
      <c r="D56" s="94" t="s">
        <v>165</v>
      </c>
      <c r="E56" s="95">
        <v>5.24</v>
      </c>
    </row>
    <row r="57" spans="1:5" ht="18" customHeight="1">
      <c r="A57" s="93" t="s">
        <v>166</v>
      </c>
      <c r="B57" s="335" t="s">
        <v>167</v>
      </c>
      <c r="C57" s="336"/>
      <c r="D57" s="94" t="s">
        <v>168</v>
      </c>
      <c r="E57" s="95">
        <v>14.32</v>
      </c>
    </row>
    <row r="58" spans="1:5" ht="22.5" customHeight="1">
      <c r="A58" s="93" t="s">
        <v>169</v>
      </c>
      <c r="B58" s="341" t="s">
        <v>170</v>
      </c>
      <c r="C58" s="342"/>
      <c r="D58" s="94" t="s">
        <v>171</v>
      </c>
      <c r="E58" s="95">
        <v>25.568</v>
      </c>
    </row>
    <row r="59" spans="1:5" ht="21" customHeight="1">
      <c r="A59" s="93" t="s">
        <v>172</v>
      </c>
      <c r="B59" s="341" t="s">
        <v>173</v>
      </c>
      <c r="C59" s="342"/>
      <c r="D59" s="94" t="s">
        <v>171</v>
      </c>
      <c r="E59" s="95"/>
    </row>
    <row r="60" spans="1:5" ht="18.75" customHeight="1">
      <c r="A60" s="93" t="s">
        <v>174</v>
      </c>
      <c r="B60" s="341" t="s">
        <v>175</v>
      </c>
      <c r="C60" s="342"/>
      <c r="D60" s="94" t="s">
        <v>176</v>
      </c>
      <c r="E60" s="106">
        <v>1</v>
      </c>
    </row>
    <row r="61" spans="1:5" ht="20.25" customHeight="1">
      <c r="A61" s="93" t="s">
        <v>177</v>
      </c>
      <c r="B61" s="341" t="s">
        <v>178</v>
      </c>
      <c r="C61" s="342"/>
      <c r="D61" s="94" t="s">
        <v>176</v>
      </c>
      <c r="E61" s="106"/>
    </row>
    <row r="62" spans="1:5" ht="18.75" customHeight="1">
      <c r="A62" s="93" t="s">
        <v>179</v>
      </c>
      <c r="B62" s="341" t="s">
        <v>180</v>
      </c>
      <c r="C62" s="342"/>
      <c r="D62" s="94" t="s">
        <v>176</v>
      </c>
      <c r="E62" s="106"/>
    </row>
    <row r="63" spans="1:5" ht="24" customHeight="1">
      <c r="A63" s="93" t="s">
        <v>181</v>
      </c>
      <c r="B63" s="341" t="s">
        <v>182</v>
      </c>
      <c r="C63" s="342"/>
      <c r="D63" s="94" t="s">
        <v>183</v>
      </c>
      <c r="E63" s="106">
        <v>38</v>
      </c>
    </row>
    <row r="64" spans="1:5" ht="24.75" customHeight="1">
      <c r="A64" s="93" t="s">
        <v>184</v>
      </c>
      <c r="B64" s="341" t="s">
        <v>185</v>
      </c>
      <c r="C64" s="342"/>
      <c r="D64" s="94" t="s">
        <v>186</v>
      </c>
      <c r="E64" s="95">
        <v>167.18</v>
      </c>
    </row>
    <row r="65" spans="1:5" ht="25.5" customHeight="1">
      <c r="A65" s="93" t="s">
        <v>187</v>
      </c>
      <c r="B65" s="341" t="s">
        <v>188</v>
      </c>
      <c r="C65" s="342"/>
      <c r="D65" s="94" t="s">
        <v>189</v>
      </c>
      <c r="E65" s="95"/>
    </row>
    <row r="66" spans="1:5" ht="24.75" customHeight="1">
      <c r="A66" s="97" t="s">
        <v>190</v>
      </c>
      <c r="B66" s="341" t="s">
        <v>191</v>
      </c>
      <c r="C66" s="342"/>
      <c r="D66" s="101" t="s">
        <v>192</v>
      </c>
      <c r="E66" s="95"/>
    </row>
    <row r="67" spans="1:5" ht="13.5" thickBot="1">
      <c r="A67" s="107" t="s">
        <v>193</v>
      </c>
      <c r="B67" s="346" t="s">
        <v>194</v>
      </c>
      <c r="C67" s="347"/>
      <c r="D67" s="108"/>
      <c r="E67" s="109"/>
    </row>
    <row r="68" spans="1:5" ht="12.75">
      <c r="A68" s="110"/>
      <c r="B68" s="111"/>
      <c r="C68" s="111"/>
      <c r="D68" s="112"/>
      <c r="E68" s="113"/>
    </row>
    <row r="69" spans="1:5" ht="14.25" customHeight="1">
      <c r="A69" s="348"/>
      <c r="B69" s="348"/>
      <c r="C69" s="348"/>
      <c r="D69" s="348"/>
      <c r="E69" s="348"/>
    </row>
    <row r="70" spans="1:5" s="114" customFormat="1" ht="12.75" customHeight="1">
      <c r="A70" s="311" t="s">
        <v>37</v>
      </c>
      <c r="B70" s="311"/>
      <c r="C70" s="311"/>
      <c r="D70" s="311"/>
      <c r="E70" s="311"/>
    </row>
    <row r="71" spans="1:5" s="114" customFormat="1" ht="31.5" customHeight="1">
      <c r="A71" s="322" t="s">
        <v>43</v>
      </c>
      <c r="B71" s="322"/>
      <c r="C71" s="322"/>
      <c r="D71" s="322"/>
      <c r="E71" s="322"/>
    </row>
    <row r="72" spans="1:5" s="114" customFormat="1" ht="69" customHeight="1">
      <c r="A72" s="311" t="s">
        <v>45</v>
      </c>
      <c r="B72" s="311"/>
      <c r="C72" s="311"/>
      <c r="D72" s="311"/>
      <c r="E72" s="311"/>
    </row>
    <row r="73" spans="1:5" s="114" customFormat="1" ht="36" customHeight="1">
      <c r="A73" s="311" t="s">
        <v>38</v>
      </c>
      <c r="B73" s="311"/>
      <c r="C73" s="311"/>
      <c r="D73" s="311"/>
      <c r="E73" s="311"/>
    </row>
  </sheetData>
  <sheetProtection/>
  <mergeCells count="65">
    <mergeCell ref="A2:E2"/>
    <mergeCell ref="B66:C66"/>
    <mergeCell ref="B67:C67"/>
    <mergeCell ref="A69:E69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A20:A23"/>
    <mergeCell ref="B20:B23"/>
    <mergeCell ref="B24:C24"/>
    <mergeCell ref="B25:C25"/>
    <mergeCell ref="B12:B15"/>
    <mergeCell ref="A16:A19"/>
    <mergeCell ref="B16:B19"/>
    <mergeCell ref="B7:C7"/>
    <mergeCell ref="B8:C8"/>
    <mergeCell ref="B9:C9"/>
    <mergeCell ref="B10:C10"/>
    <mergeCell ref="A72:E72"/>
    <mergeCell ref="A73:E73"/>
    <mergeCell ref="A1:E1"/>
    <mergeCell ref="A3:E3"/>
    <mergeCell ref="B5:C5"/>
    <mergeCell ref="B6:C6"/>
    <mergeCell ref="A70:E70"/>
    <mergeCell ref="A71:E71"/>
    <mergeCell ref="B11:C11"/>
    <mergeCell ref="A12:A15"/>
  </mergeCells>
  <dataValidations count="4">
    <dataValidation type="decimal" allowBlank="1" showInputMessage="1" showErrorMessage="1" sqref="E53 E39 E25 E14 E11 E9 E18 E22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E54:E66 E40:E52 E26:E38 E24 E20:E21 E10 E8 E12:E13 E16:E17">
      <formula1>-999999999</formula1>
      <formula2>999999999999</formula2>
    </dataValidation>
    <dataValidation type="textLength" operator="lessThanOrEqual" allowBlank="1" showInputMessage="1" showErrorMessage="1" sqref="E67:E68">
      <formula1>300</formula1>
    </dataValidation>
    <dataValidation allowBlank="1" error="Значение должно быть действительным числом" sqref="E15 E19 E23"/>
  </dataValidations>
  <printOptions horizontalCentered="1"/>
  <pageMargins left="0.5905511811023623" right="0.1968503937007874" top="0.5905511811023623" bottom="0.1968503937007874" header="0.5118110236220472" footer="0.5118110236220472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view="pageBreakPreview" zoomScale="90" zoomScaleSheetLayoutView="90" zoomScalePageLayoutView="0" workbookViewId="0" topLeftCell="A1">
      <selection activeCell="B11" sqref="B11"/>
    </sheetView>
  </sheetViews>
  <sheetFormatPr defaultColWidth="9.140625" defaultRowHeight="15"/>
  <cols>
    <col min="1" max="1" width="55.140625" style="0" customWidth="1"/>
    <col min="2" max="2" width="32.57421875" style="0" customWidth="1"/>
    <col min="3" max="3" width="23.00390625" style="0" customWidth="1"/>
  </cols>
  <sheetData>
    <row r="1" spans="1:3" ht="30.75" customHeight="1" thickBot="1">
      <c r="A1" s="357" t="s">
        <v>203</v>
      </c>
      <c r="B1" s="357"/>
      <c r="C1" s="357"/>
    </row>
    <row r="2" spans="1:3" ht="39" customHeight="1">
      <c r="A2" s="29" t="s">
        <v>0</v>
      </c>
      <c r="B2" s="306" t="s">
        <v>198</v>
      </c>
      <c r="C2" s="307"/>
    </row>
    <row r="3" spans="1:3" ht="18.75">
      <c r="A3" s="29" t="s">
        <v>8</v>
      </c>
      <c r="B3" s="353">
        <v>7704784450</v>
      </c>
      <c r="C3" s="354"/>
    </row>
    <row r="4" spans="1:3" ht="15.75" customHeight="1">
      <c r="A4" s="29" t="s">
        <v>9</v>
      </c>
      <c r="B4" s="353">
        <v>501943001</v>
      </c>
      <c r="C4" s="354"/>
    </row>
    <row r="5" spans="1:3" ht="19.5" thickBot="1">
      <c r="A5" s="30" t="s">
        <v>21</v>
      </c>
      <c r="B5" s="355" t="s">
        <v>53</v>
      </c>
      <c r="C5" s="356"/>
    </row>
    <row r="6" spans="1:3" ht="19.5" thickBot="1">
      <c r="A6" s="6"/>
      <c r="B6" s="6"/>
      <c r="C6" s="6"/>
    </row>
    <row r="7" spans="1:3" ht="23.25" customHeight="1">
      <c r="A7" s="27" t="s">
        <v>33</v>
      </c>
      <c r="B7" s="349"/>
      <c r="C7" s="350"/>
    </row>
    <row r="8" spans="1:3" ht="27" customHeight="1">
      <c r="A8" s="24" t="s">
        <v>34</v>
      </c>
      <c r="B8" s="351"/>
      <c r="C8" s="352"/>
    </row>
    <row r="9" spans="1:3" ht="36.75" customHeight="1" thickBot="1">
      <c r="A9" s="28" t="s">
        <v>35</v>
      </c>
      <c r="B9" s="359"/>
      <c r="C9" s="360"/>
    </row>
    <row r="10" spans="1:3" ht="36.75" customHeight="1" thickBot="1">
      <c r="A10" s="357" t="s">
        <v>36</v>
      </c>
      <c r="B10" s="357"/>
      <c r="C10" s="357"/>
    </row>
    <row r="11" spans="1:3" ht="38.25" thickBot="1">
      <c r="A11" s="25" t="s">
        <v>52</v>
      </c>
      <c r="B11" s="36">
        <v>2014</v>
      </c>
      <c r="C11" s="32" t="s">
        <v>16</v>
      </c>
    </row>
    <row r="12" spans="1:3" ht="18.75">
      <c r="A12" s="31" t="s">
        <v>28</v>
      </c>
      <c r="B12" s="49">
        <v>0</v>
      </c>
      <c r="C12" s="33"/>
    </row>
    <row r="13" spans="1:3" ht="18.75">
      <c r="A13" s="22" t="s">
        <v>29</v>
      </c>
      <c r="B13" s="37">
        <v>0</v>
      </c>
      <c r="C13" s="34"/>
    </row>
    <row r="14" spans="1:3" ht="18.75">
      <c r="A14" s="22" t="s">
        <v>30</v>
      </c>
      <c r="B14" s="37">
        <v>0</v>
      </c>
      <c r="C14" s="34"/>
    </row>
    <row r="15" spans="1:3" ht="19.5" thickBot="1">
      <c r="A15" s="23" t="s">
        <v>31</v>
      </c>
      <c r="B15" s="38">
        <v>0</v>
      </c>
      <c r="C15" s="35"/>
    </row>
    <row r="16" spans="1:3" ht="18.75">
      <c r="A16" s="6"/>
      <c r="B16" s="6"/>
      <c r="C16" s="6"/>
    </row>
    <row r="17" spans="1:3" ht="77.25" customHeight="1">
      <c r="A17" s="310" t="s">
        <v>47</v>
      </c>
      <c r="B17" s="310"/>
      <c r="C17" s="310"/>
    </row>
    <row r="18" spans="1:3" ht="59.25" customHeight="1">
      <c r="A18" s="310" t="s">
        <v>39</v>
      </c>
      <c r="B18" s="310"/>
      <c r="C18" s="310"/>
    </row>
    <row r="19" spans="1:3" ht="21" customHeight="1">
      <c r="A19" s="310" t="s">
        <v>40</v>
      </c>
      <c r="B19" s="310"/>
      <c r="C19" s="310"/>
    </row>
    <row r="21" spans="1:3" ht="15">
      <c r="A21" s="358"/>
      <c r="B21" s="358"/>
      <c r="C21" s="358"/>
    </row>
  </sheetData>
  <sheetProtection/>
  <mergeCells count="13">
    <mergeCell ref="A1:C1"/>
    <mergeCell ref="A21:C21"/>
    <mergeCell ref="B9:C9"/>
    <mergeCell ref="A10:C10"/>
    <mergeCell ref="A17:C17"/>
    <mergeCell ref="A18:C18"/>
    <mergeCell ref="B2:C2"/>
    <mergeCell ref="A19:C19"/>
    <mergeCell ref="B7:C7"/>
    <mergeCell ref="B8:C8"/>
    <mergeCell ref="B3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SheetLayoutView="100" zoomScalePageLayoutView="0" workbookViewId="0" topLeftCell="A1">
      <selection activeCell="A37" sqref="A37"/>
    </sheetView>
  </sheetViews>
  <sheetFormatPr defaultColWidth="9.140625" defaultRowHeight="15"/>
  <cols>
    <col min="1" max="1" width="30.7109375" style="0" customWidth="1"/>
    <col min="5" max="5" width="71.57421875" style="0" customWidth="1"/>
  </cols>
  <sheetData>
    <row r="1" spans="1:5" ht="52.5" customHeight="1">
      <c r="A1" s="357" t="s">
        <v>204</v>
      </c>
      <c r="B1" s="357"/>
      <c r="C1" s="357"/>
      <c r="D1" s="357"/>
      <c r="E1" s="357"/>
    </row>
    <row r="2" spans="1:5" ht="19.5" thickBot="1">
      <c r="A2" s="20"/>
      <c r="B2" s="20"/>
      <c r="C2" s="20"/>
      <c r="D2" s="20"/>
      <c r="E2" s="20"/>
    </row>
    <row r="3" spans="1:5" ht="37.5">
      <c r="A3" s="378" t="s">
        <v>0</v>
      </c>
      <c r="B3" s="379"/>
      <c r="C3" s="379"/>
      <c r="D3" s="380"/>
      <c r="E3" s="118" t="s">
        <v>316</v>
      </c>
    </row>
    <row r="4" spans="1:5" ht="18.75">
      <c r="A4" s="370" t="s">
        <v>8</v>
      </c>
      <c r="B4" s="371"/>
      <c r="C4" s="371"/>
      <c r="D4" s="372"/>
      <c r="E4" s="37">
        <v>7704784450</v>
      </c>
    </row>
    <row r="5" spans="1:5" ht="18.75">
      <c r="A5" s="370" t="s">
        <v>9</v>
      </c>
      <c r="B5" s="371"/>
      <c r="C5" s="371"/>
      <c r="D5" s="372"/>
      <c r="E5" s="37">
        <v>501943001</v>
      </c>
    </row>
    <row r="6" spans="1:5" ht="18.75">
      <c r="A6" s="370" t="s">
        <v>21</v>
      </c>
      <c r="B6" s="371"/>
      <c r="C6" s="371"/>
      <c r="D6" s="372"/>
      <c r="E6" s="37" t="s">
        <v>53</v>
      </c>
    </row>
    <row r="7" spans="1:5" ht="19.5" thickBot="1">
      <c r="A7" s="373" t="s">
        <v>25</v>
      </c>
      <c r="B7" s="374"/>
      <c r="C7" s="374"/>
      <c r="D7" s="375"/>
      <c r="E7" s="38" t="s">
        <v>312</v>
      </c>
    </row>
    <row r="8" spans="1:5" ht="19.5" thickBot="1">
      <c r="A8" s="156"/>
      <c r="B8" s="376"/>
      <c r="C8" s="376"/>
      <c r="D8" s="376"/>
      <c r="E8" s="377"/>
    </row>
    <row r="9" spans="1:5" ht="15">
      <c r="A9" s="361" t="s">
        <v>227</v>
      </c>
      <c r="B9" s="362"/>
      <c r="C9" s="362"/>
      <c r="D9" s="362"/>
      <c r="E9" s="363"/>
    </row>
    <row r="10" spans="1:5" ht="6.75" customHeight="1">
      <c r="A10" s="364"/>
      <c r="B10" s="365"/>
      <c r="C10" s="365"/>
      <c r="D10" s="365"/>
      <c r="E10" s="366"/>
    </row>
    <row r="11" spans="1:5" ht="6.75" customHeight="1">
      <c r="A11" s="364"/>
      <c r="B11" s="365"/>
      <c r="C11" s="365"/>
      <c r="D11" s="365"/>
      <c r="E11" s="366"/>
    </row>
    <row r="12" spans="1:5" ht="6.75" customHeight="1">
      <c r="A12" s="364"/>
      <c r="B12" s="365"/>
      <c r="C12" s="365"/>
      <c r="D12" s="365"/>
      <c r="E12" s="366"/>
    </row>
    <row r="13" spans="1:5" ht="6.75" customHeight="1">
      <c r="A13" s="364"/>
      <c r="B13" s="365"/>
      <c r="C13" s="365"/>
      <c r="D13" s="365"/>
      <c r="E13" s="366"/>
    </row>
    <row r="14" spans="1:5" ht="6.75" customHeight="1">
      <c r="A14" s="364"/>
      <c r="B14" s="365"/>
      <c r="C14" s="365"/>
      <c r="D14" s="365"/>
      <c r="E14" s="366"/>
    </row>
    <row r="15" spans="1:5" ht="6.75" customHeight="1">
      <c r="A15" s="364"/>
      <c r="B15" s="365"/>
      <c r="C15" s="365"/>
      <c r="D15" s="365"/>
      <c r="E15" s="366"/>
    </row>
    <row r="16" spans="1:5" ht="6.75" customHeight="1">
      <c r="A16" s="364"/>
      <c r="B16" s="365"/>
      <c r="C16" s="365"/>
      <c r="D16" s="365"/>
      <c r="E16" s="366"/>
    </row>
    <row r="17" spans="1:5" ht="6.75" customHeight="1">
      <c r="A17" s="364"/>
      <c r="B17" s="365"/>
      <c r="C17" s="365"/>
      <c r="D17" s="365"/>
      <c r="E17" s="366"/>
    </row>
    <row r="18" spans="1:5" ht="6.75" customHeight="1">
      <c r="A18" s="364"/>
      <c r="B18" s="365"/>
      <c r="C18" s="365"/>
      <c r="D18" s="365"/>
      <c r="E18" s="366"/>
    </row>
    <row r="19" spans="1:5" ht="6.75" customHeight="1">
      <c r="A19" s="364"/>
      <c r="B19" s="365"/>
      <c r="C19" s="365"/>
      <c r="D19" s="365"/>
      <c r="E19" s="366"/>
    </row>
    <row r="20" spans="1:5" ht="6.75" customHeight="1">
      <c r="A20" s="364"/>
      <c r="B20" s="365"/>
      <c r="C20" s="365"/>
      <c r="D20" s="365"/>
      <c r="E20" s="366"/>
    </row>
    <row r="21" spans="1:5" ht="6.75" customHeight="1">
      <c r="A21" s="364"/>
      <c r="B21" s="365"/>
      <c r="C21" s="365"/>
      <c r="D21" s="365"/>
      <c r="E21" s="366"/>
    </row>
    <row r="22" spans="1:5" ht="6.75" customHeight="1">
      <c r="A22" s="364"/>
      <c r="B22" s="365"/>
      <c r="C22" s="365"/>
      <c r="D22" s="365"/>
      <c r="E22" s="366"/>
    </row>
    <row r="23" spans="1:5" ht="6.75" customHeight="1">
      <c r="A23" s="364"/>
      <c r="B23" s="365"/>
      <c r="C23" s="365"/>
      <c r="D23" s="365"/>
      <c r="E23" s="366"/>
    </row>
    <row r="24" spans="1:5" ht="6.75" customHeight="1">
      <c r="A24" s="364"/>
      <c r="B24" s="365"/>
      <c r="C24" s="365"/>
      <c r="D24" s="365"/>
      <c r="E24" s="366"/>
    </row>
    <row r="25" spans="1:5" ht="15.75" thickBot="1">
      <c r="A25" s="367"/>
      <c r="B25" s="368"/>
      <c r="C25" s="368"/>
      <c r="D25" s="368"/>
      <c r="E25" s="369"/>
    </row>
    <row r="26" spans="1:5" ht="18.75">
      <c r="A26" s="6"/>
      <c r="B26" s="6"/>
      <c r="C26" s="6"/>
      <c r="D26" s="6"/>
      <c r="E26" s="6"/>
    </row>
    <row r="27" spans="1:5" ht="39.75" customHeight="1">
      <c r="A27" s="310" t="s">
        <v>41</v>
      </c>
      <c r="B27" s="310"/>
      <c r="C27" s="310"/>
      <c r="D27" s="310"/>
      <c r="E27" s="310"/>
    </row>
  </sheetData>
  <sheetProtection/>
  <mergeCells count="9">
    <mergeCell ref="A27:E27"/>
    <mergeCell ref="A9:E25"/>
    <mergeCell ref="A6:D6"/>
    <mergeCell ref="A7:D7"/>
    <mergeCell ref="A1:E1"/>
    <mergeCell ref="B8:E8"/>
    <mergeCell ref="A3:D3"/>
    <mergeCell ref="A4:D4"/>
    <mergeCell ref="A5:D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view="pageBreakPreview" zoomScale="80" zoomScaleSheetLayoutView="80" zoomScalePageLayoutView="0" workbookViewId="0" topLeftCell="A1">
      <selection activeCell="B3" sqref="B3"/>
    </sheetView>
  </sheetViews>
  <sheetFormatPr defaultColWidth="9.140625" defaultRowHeight="15"/>
  <cols>
    <col min="1" max="1" width="48.140625" style="0" customWidth="1"/>
    <col min="2" max="2" width="114.140625" style="0" customWidth="1"/>
    <col min="3" max="3" width="5.421875" style="0" hidden="1" customWidth="1"/>
    <col min="6" max="6" width="15.421875" style="0" customWidth="1"/>
  </cols>
  <sheetData>
    <row r="1" spans="1:6" ht="42.75" customHeight="1">
      <c r="A1" s="388" t="s">
        <v>205</v>
      </c>
      <c r="B1" s="389"/>
      <c r="C1" s="390"/>
      <c r="D1" s="43"/>
      <c r="E1" s="6"/>
      <c r="F1" s="6"/>
    </row>
    <row r="2" spans="1:6" ht="19.5" thickBot="1">
      <c r="A2" s="45"/>
      <c r="B2" s="5"/>
      <c r="C2" s="5"/>
      <c r="D2" s="43"/>
      <c r="E2" s="6"/>
      <c r="F2" s="6"/>
    </row>
    <row r="3" spans="1:6" ht="18.75">
      <c r="A3" s="21" t="s">
        <v>0</v>
      </c>
      <c r="B3" s="118" t="s">
        <v>316</v>
      </c>
      <c r="C3" s="50"/>
      <c r="D3" s="43"/>
      <c r="E3" s="6"/>
      <c r="F3" s="6"/>
    </row>
    <row r="4" spans="1:6" ht="18.75">
      <c r="A4" s="22" t="s">
        <v>8</v>
      </c>
      <c r="B4" s="37">
        <v>7704784450</v>
      </c>
      <c r="C4" s="50"/>
      <c r="D4" s="43"/>
      <c r="E4" s="6"/>
      <c r="F4" s="6"/>
    </row>
    <row r="5" spans="1:6" ht="18.75">
      <c r="A5" s="22" t="s">
        <v>9</v>
      </c>
      <c r="B5" s="37">
        <v>501943001</v>
      </c>
      <c r="C5" s="50"/>
      <c r="D5" s="43"/>
      <c r="E5" s="6"/>
      <c r="F5" s="6"/>
    </row>
    <row r="6" spans="1:6" ht="19.5" thickBot="1">
      <c r="A6" s="23" t="s">
        <v>21</v>
      </c>
      <c r="B6" s="116" t="s">
        <v>53</v>
      </c>
      <c r="C6" s="51"/>
      <c r="D6" s="43"/>
      <c r="E6" s="6"/>
      <c r="F6" s="6"/>
    </row>
    <row r="7" spans="1:6" ht="19.5" thickBot="1">
      <c r="A7" s="23" t="s">
        <v>25</v>
      </c>
      <c r="B7" s="117" t="s">
        <v>313</v>
      </c>
      <c r="C7" s="44"/>
      <c r="D7" s="43"/>
      <c r="E7" s="6"/>
      <c r="F7" s="6"/>
    </row>
    <row r="8" spans="1:6" ht="72" customHeight="1" thickBot="1">
      <c r="A8" s="42" t="s">
        <v>26</v>
      </c>
      <c r="B8" s="391" t="s">
        <v>232</v>
      </c>
      <c r="C8" s="392"/>
      <c r="D8" s="43"/>
      <c r="E8" s="6"/>
      <c r="F8" s="6"/>
    </row>
    <row r="9" spans="1:6" ht="21" customHeight="1">
      <c r="A9" s="41" t="s">
        <v>13</v>
      </c>
      <c r="B9" s="393" t="s">
        <v>57</v>
      </c>
      <c r="C9" s="393"/>
      <c r="D9" s="43"/>
      <c r="E9" s="6"/>
      <c r="F9" s="6"/>
    </row>
    <row r="10" spans="1:6" ht="20.25" customHeight="1" thickBot="1">
      <c r="A10" s="39" t="s">
        <v>12</v>
      </c>
      <c r="B10" s="394" t="s">
        <v>53</v>
      </c>
      <c r="C10" s="394"/>
      <c r="D10" s="43"/>
      <c r="E10" s="6"/>
      <c r="F10" s="6"/>
    </row>
    <row r="11" spans="1:6" ht="21" customHeight="1" thickBot="1">
      <c r="A11" s="39" t="s">
        <v>10</v>
      </c>
      <c r="B11" s="137" t="s">
        <v>314</v>
      </c>
      <c r="C11" s="52"/>
      <c r="D11" s="43"/>
      <c r="E11" s="6"/>
      <c r="F11" s="6"/>
    </row>
    <row r="12" spans="1:6" ht="18.75" customHeight="1" thickBot="1">
      <c r="A12" s="40" t="s">
        <v>11</v>
      </c>
      <c r="B12" s="385" t="s">
        <v>315</v>
      </c>
      <c r="C12" s="385"/>
      <c r="D12" s="43"/>
      <c r="E12" s="6"/>
      <c r="F12" s="6"/>
    </row>
    <row r="13" spans="1:6" ht="18.75">
      <c r="A13" s="46"/>
      <c r="B13" s="43"/>
      <c r="C13" s="44"/>
      <c r="D13" s="47"/>
      <c r="E13" s="48"/>
      <c r="F13" s="48"/>
    </row>
    <row r="14" spans="1:6" ht="22.5" customHeight="1">
      <c r="A14" s="371" t="s">
        <v>17</v>
      </c>
      <c r="B14" s="371"/>
      <c r="C14" s="371"/>
      <c r="D14" s="381" t="s">
        <v>46</v>
      </c>
      <c r="E14" s="381"/>
      <c r="F14" s="382"/>
    </row>
    <row r="15" spans="1:6" ht="35.25" customHeight="1">
      <c r="A15" s="387" t="s">
        <v>18</v>
      </c>
      <c r="B15" s="387"/>
      <c r="C15" s="387"/>
      <c r="D15" s="381"/>
      <c r="E15" s="381"/>
      <c r="F15" s="382"/>
    </row>
    <row r="16" spans="1:6" ht="96.75" customHeight="1" thickBot="1">
      <c r="A16" s="387" t="s">
        <v>27</v>
      </c>
      <c r="B16" s="387"/>
      <c r="C16" s="387"/>
      <c r="D16" s="383"/>
      <c r="E16" s="383"/>
      <c r="F16" s="384"/>
    </row>
    <row r="17" spans="1:6" ht="18.75">
      <c r="A17" s="26"/>
      <c r="B17" s="26"/>
      <c r="C17" s="26"/>
      <c r="D17" s="26"/>
      <c r="E17" s="26"/>
      <c r="F17" s="26"/>
    </row>
    <row r="18" spans="1:6" ht="42" customHeight="1">
      <c r="A18" s="386" t="s">
        <v>42</v>
      </c>
      <c r="B18" s="386"/>
      <c r="C18" s="386"/>
      <c r="D18" s="26"/>
      <c r="E18" s="26"/>
      <c r="F18" s="26"/>
    </row>
  </sheetData>
  <sheetProtection/>
  <mergeCells count="10">
    <mergeCell ref="A1:C1"/>
    <mergeCell ref="B8:C8"/>
    <mergeCell ref="B9:C9"/>
    <mergeCell ref="B10:C10"/>
    <mergeCell ref="D14:F16"/>
    <mergeCell ref="B12:C12"/>
    <mergeCell ref="A18:C18"/>
    <mergeCell ref="A14:C14"/>
    <mergeCell ref="A15:C15"/>
    <mergeCell ref="A16:C16"/>
  </mergeCells>
  <hyperlinks>
    <hyperlink ref="B11" r:id="rId1" display="vatkina@kgres.ogk1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PEO2</cp:lastModifiedBy>
  <cp:lastPrinted>2016-01-18T10:53:25Z</cp:lastPrinted>
  <dcterms:created xsi:type="dcterms:W3CDTF">2010-02-15T13:42:22Z</dcterms:created>
  <dcterms:modified xsi:type="dcterms:W3CDTF">2016-01-18T10:54:53Z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